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C:\Users\luana.moura\AppData\Local\Microsoft\Windows\Temporary Internet Files\Content.Outlook\LL29N169\"/>
    </mc:Choice>
  </mc:AlternateContent>
  <bookViews>
    <workbookView xWindow="0" yWindow="0" windowWidth="20490" windowHeight="7155" firstSheet="4" activeTab="4"/>
  </bookViews>
  <sheets>
    <sheet name="CR 2010 - DIVULGAÇÃO" sheetId="6" state="veryHidden" r:id="rId1"/>
    <sheet name="Cargos" sheetId="2" state="veryHidden" r:id="rId2"/>
    <sheet name="Outros" sheetId="3" state="veryHidden" r:id="rId3"/>
    <sheet name="Horários" sheetId="7" state="veryHidden" r:id="rId4"/>
    <sheet name="Requisição " sheetId="11" r:id="rId5"/>
    <sheet name="Registro" sheetId="8" state="hidden" r:id="rId6"/>
    <sheet name="Data Admissão" sheetId="12" state="hidden" r:id="rId7"/>
  </sheets>
  <externalReferences>
    <externalReference r:id="rId8"/>
  </externalReferences>
  <definedNames>
    <definedName name="_xlnm._FilterDatabase" localSheetId="6" hidden="1">'Data Admissão'!$A$3:$L$346</definedName>
    <definedName name="_xlnm._FilterDatabase" localSheetId="5" hidden="1">Registro!$A$2:$L$363</definedName>
    <definedName name="_xlnm.Print_Area" localSheetId="0">'CR 2010 - DIVULGAÇÃO'!$A$2:$B$114</definedName>
    <definedName name="_xlnm.Print_Area" localSheetId="4">'Requisição '!$A$1:$S$71</definedName>
    <definedName name="CH">Outros!$E$21:$E$30</definedName>
    <definedName name="civil">Outros!$C$48:$C$56</definedName>
    <definedName name="codhorario">#REF!</definedName>
    <definedName name="CÓDHORARIOS">Horários!$B$1:$B$162</definedName>
    <definedName name="CÓDIGOCARGO">Cargos!$D$3:$D$332</definedName>
    <definedName name="CR">#REF!</definedName>
    <definedName name="deficiencia">Outros!$C$89:$C$94</definedName>
    <definedName name="DEPTO">Outros!$A$3:$A$43</definedName>
    <definedName name="desejável">Outros!$C$21:$C$36</definedName>
    <definedName name="experiencia">Outros!$C$40:$C$44</definedName>
    <definedName name="FAIXAS">Outros!$D$6:$E$11</definedName>
    <definedName name="fumante">Outros!$C$75:$C$76</definedName>
    <definedName name="HORÁRIOS">Horários!$A$1:$A$163</definedName>
    <definedName name="idade">Outros!$C$59:$C$65</definedName>
    <definedName name="instrução">Outros!$C$6:$C$17</definedName>
    <definedName name="Jornada">Cargos!$F$3:$F$332</definedName>
    <definedName name="megafaixas">Outros!$D$6:$E$11</definedName>
    <definedName name="MOTIVO">Cargos!#REF!</definedName>
    <definedName name="nível">Cargos!$C$3:$C$332</definedName>
    <definedName name="PopupCalendar1">#REF!</definedName>
    <definedName name="PopupCalendar2">#REF!</definedName>
    <definedName name="PopupCalendar3">#REF!</definedName>
    <definedName name="portador">Outros!$C$84:$C$85</definedName>
    <definedName name="recruta">Outros!$C$80:$C$81</definedName>
    <definedName name="sexo">Outros!$C$69:$C$71</definedName>
    <definedName name="tabela">Cargos!$B$3:$B$332</definedName>
    <definedName name="TIPO">Cargos!#REF!</definedName>
    <definedName name="_xlnm.Print_Titles" localSheetId="0">'CR 2010 - DIVULGAÇÃO'!#REF!</definedName>
    <definedName name="UNIDADES">Outros!$J$2:$J$11</definedName>
    <definedName name="Z_3BFA6420_7B9B_4348_B617_589CA073E421_.wvu.Cols" localSheetId="0" hidden="1">'CR 2010 - DIVULGAÇÃO'!#REF!,'CR 2010 - DIVULGAÇÃO'!#REF!</definedName>
    <definedName name="Z_3BFA6420_7B9B_4348_B617_589CA073E421_.wvu.PrintTitles" localSheetId="0" hidden="1">'CR 2010 - DIVULGAÇÃO'!#REF!</definedName>
    <definedName name="Z_AFA9E36B_33CE_48E2_8E6E_AFDA0D71D3E5_.wvu.PrintArea" localSheetId="0" hidden="1">'CR 2010 - DIVULGAÇÃO'!$A$2:$B$114</definedName>
    <definedName name="Z_E3C32B2F_2B0B_4EB1_AB23_8BD9FB2FFF62_.wvu.Cols" localSheetId="0" hidden="1">'CR 2010 - DIVULGAÇÃO'!#REF!,'CR 2010 - DIVULGAÇÃO'!#REF!</definedName>
    <definedName name="Z_E3C32B2F_2B0B_4EB1_AB23_8BD9FB2FFF62_.wvu.PrintTitles" localSheetId="0" hidden="1">'CR 2010 - DIVULGAÇÃO'!#REF!</definedName>
  </definedNames>
  <calcPr calcId="152511"/>
  <customWorkbookViews>
    <customWorkbookView name="Padrão" guid="{AFA9E36B-33CE-48E2-8E6E-AFDA0D71D3E5}" includeHiddenRowCol="0" xWindow="9" yWindow="29" windowWidth="1008" windowHeight="537" activeSheetId="1" showFormulaBar="0"/>
  </customWorkbookViews>
</workbook>
</file>

<file path=xl/calcChain.xml><?xml version="1.0" encoding="utf-8"?>
<calcChain xmlns="http://schemas.openxmlformats.org/spreadsheetml/2006/main">
  <c r="E18" i="11" l="1"/>
  <c r="O3" i="11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18" i="11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L26" i="11" l="1"/>
  <c r="K18" i="11"/>
  <c r="A26" i="11" l="1"/>
  <c r="G26" i="11"/>
  <c r="C11" i="11" l="1"/>
  <c r="C9" i="11"/>
  <c r="C29" i="11"/>
  <c r="I26" i="11"/>
  <c r="J7" i="2" l="1"/>
  <c r="J6" i="2"/>
  <c r="J8" i="2"/>
  <c r="J10" i="2"/>
  <c r="J9" i="2"/>
  <c r="J11" i="2"/>
  <c r="J12" i="2"/>
  <c r="J13" i="2"/>
  <c r="J14" i="2"/>
  <c r="J15" i="2"/>
  <c r="J16" i="2"/>
  <c r="J17" i="2"/>
  <c r="J18" i="2"/>
  <c r="J19" i="2"/>
  <c r="J20" i="2"/>
  <c r="J21" i="2"/>
  <c r="J22" i="2"/>
  <c r="J212" i="2"/>
  <c r="J25" i="2"/>
  <c r="J23" i="2"/>
  <c r="J24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7" i="2"/>
  <c r="J66" i="2"/>
  <c r="J64" i="2"/>
  <c r="J65" i="2"/>
  <c r="J68" i="2"/>
  <c r="J73" i="2"/>
  <c r="J69" i="2"/>
  <c r="J71" i="2"/>
  <c r="J70" i="2"/>
  <c r="J72" i="2"/>
  <c r="J74" i="2"/>
  <c r="J75" i="2"/>
  <c r="J76" i="2"/>
  <c r="J77" i="2"/>
  <c r="J78" i="2"/>
  <c r="J79" i="2"/>
  <c r="J82" i="2"/>
  <c r="J80" i="2"/>
  <c r="J83" i="2"/>
  <c r="J84" i="2"/>
  <c r="J81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20" i="2"/>
  <c r="J112" i="2"/>
  <c r="J113" i="2"/>
  <c r="J114" i="2"/>
  <c r="J115" i="2"/>
  <c r="J116" i="2"/>
  <c r="J117" i="2"/>
  <c r="J118" i="2"/>
  <c r="J119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80" i="2"/>
  <c r="J178" i="2"/>
  <c r="J179" i="2"/>
  <c r="J181" i="2"/>
  <c r="J182" i="2"/>
  <c r="J183" i="2"/>
  <c r="J184" i="2"/>
  <c r="J185" i="2"/>
  <c r="J186" i="2"/>
  <c r="J187" i="2"/>
  <c r="J188" i="2"/>
  <c r="J189" i="2"/>
  <c r="J190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191" i="2"/>
  <c r="J208" i="2"/>
  <c r="J209" i="2"/>
  <c r="J210" i="2"/>
  <c r="J211" i="2"/>
  <c r="J213" i="2"/>
  <c r="J214" i="2"/>
  <c r="J215" i="2"/>
  <c r="J216" i="2"/>
  <c r="J217" i="2"/>
  <c r="J218" i="2"/>
  <c r="J219" i="2"/>
  <c r="J220" i="2"/>
  <c r="J221" i="2"/>
  <c r="J222" i="2"/>
  <c r="J225" i="2"/>
  <c r="J226" i="2"/>
  <c r="J227" i="2"/>
  <c r="J223" i="2"/>
  <c r="J228" i="2"/>
  <c r="J229" i="2"/>
  <c r="J224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5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4" i="2"/>
  <c r="D229" i="2"/>
  <c r="D228" i="2"/>
  <c r="D223" i="2"/>
  <c r="D227" i="2"/>
  <c r="D226" i="2"/>
  <c r="D225" i="2"/>
  <c r="D222" i="2"/>
  <c r="D221" i="2"/>
  <c r="D220" i="2"/>
  <c r="D219" i="2"/>
  <c r="D218" i="2"/>
  <c r="D217" i="2"/>
  <c r="D216" i="2"/>
  <c r="D215" i="2"/>
  <c r="D214" i="2"/>
  <c r="D213" i="2"/>
  <c r="D211" i="2"/>
  <c r="D210" i="2"/>
  <c r="D209" i="2"/>
  <c r="D208" i="2"/>
  <c r="D191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0" i="2"/>
  <c r="D189" i="2"/>
  <c r="D188" i="2"/>
  <c r="D187" i="2"/>
  <c r="D186" i="2"/>
  <c r="D185" i="2"/>
  <c r="D184" i="2"/>
  <c r="D183" i="2"/>
  <c r="D182" i="2"/>
  <c r="D181" i="2"/>
  <c r="D179" i="2"/>
  <c r="D178" i="2"/>
  <c r="D180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19" i="2"/>
  <c r="D118" i="2"/>
  <c r="D117" i="2"/>
  <c r="D116" i="2"/>
  <c r="D115" i="2"/>
  <c r="D114" i="2"/>
  <c r="D113" i="2"/>
  <c r="D112" i="2"/>
  <c r="D120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1" i="2"/>
  <c r="D84" i="2"/>
  <c r="D83" i="2"/>
  <c r="D80" i="2"/>
  <c r="D82" i="2"/>
  <c r="D79" i="2"/>
  <c r="D78" i="2"/>
  <c r="D77" i="2"/>
  <c r="D76" i="2"/>
  <c r="D75" i="2"/>
  <c r="D74" i="2"/>
  <c r="D72" i="2"/>
  <c r="D70" i="2"/>
  <c r="D71" i="2"/>
  <c r="D69" i="2"/>
  <c r="D73" i="2"/>
  <c r="D68" i="2"/>
  <c r="D65" i="2"/>
  <c r="D64" i="2"/>
  <c r="D66" i="2"/>
  <c r="D67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4" i="2"/>
  <c r="D23" i="2"/>
  <c r="D25" i="2"/>
  <c r="D212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10" i="2"/>
  <c r="D8" i="2"/>
  <c r="D6" i="2"/>
  <c r="D7" i="2"/>
  <c r="D5" i="2"/>
</calcChain>
</file>

<file path=xl/sharedStrings.xml><?xml version="1.0" encoding="utf-8"?>
<sst xmlns="http://schemas.openxmlformats.org/spreadsheetml/2006/main" count="16153" uniqueCount="3610">
  <si>
    <t>Código Cargo</t>
  </si>
  <si>
    <t>FAIXAS</t>
  </si>
  <si>
    <t>NOME DO CARGO</t>
  </si>
  <si>
    <t>Carreira</t>
  </si>
  <si>
    <t>Cargo</t>
  </si>
  <si>
    <t>Dta Base</t>
  </si>
  <si>
    <t>Jornada</t>
  </si>
  <si>
    <t>01</t>
  </si>
  <si>
    <t>1 h</t>
  </si>
  <si>
    <t>-</t>
  </si>
  <si>
    <t>07</t>
  </si>
  <si>
    <t>06</t>
  </si>
  <si>
    <t>05</t>
  </si>
  <si>
    <t>04</t>
  </si>
  <si>
    <t>03</t>
  </si>
  <si>
    <t>02</t>
  </si>
  <si>
    <t>09</t>
  </si>
  <si>
    <t>08</t>
  </si>
  <si>
    <t>22</t>
  </si>
  <si>
    <t>28</t>
  </si>
  <si>
    <t>30</t>
  </si>
  <si>
    <t>Enfermeiro UE100</t>
  </si>
  <si>
    <t>10</t>
  </si>
  <si>
    <t>Enfermeiro UE150</t>
  </si>
  <si>
    <t>11</t>
  </si>
  <si>
    <t>Instrumentador Cirurgico</t>
  </si>
  <si>
    <t>12</t>
  </si>
  <si>
    <t>15</t>
  </si>
  <si>
    <t>16</t>
  </si>
  <si>
    <t>29</t>
  </si>
  <si>
    <t>31</t>
  </si>
  <si>
    <t>Coordenador Odontologia</t>
  </si>
  <si>
    <t>13</t>
  </si>
  <si>
    <t>14</t>
  </si>
  <si>
    <t>Protético</t>
  </si>
  <si>
    <t>18</t>
  </si>
  <si>
    <t>Auxiliar de Laboratório</t>
  </si>
  <si>
    <t>Coordenador de Laboratório</t>
  </si>
  <si>
    <t>Coordenador Serviços Apoio Complementar</t>
  </si>
  <si>
    <t>Supervisor de Hemoterapia</t>
  </si>
  <si>
    <t>Auxiliar de radiologia</t>
  </si>
  <si>
    <t>Ortoptista</t>
  </si>
  <si>
    <t>Supervisor de Fisioterapia</t>
  </si>
  <si>
    <t>Coordenador de Nutrição</t>
  </si>
  <si>
    <t>Encarregado de Nutrição</t>
  </si>
  <si>
    <t>Nutróloga</t>
  </si>
  <si>
    <t>Supervisor de Nutriçao</t>
  </si>
  <si>
    <t>Auxiliar Enfermeiro Trabalho</t>
  </si>
  <si>
    <t>Chefe de Medicina Ocupacional</t>
  </si>
  <si>
    <t>Coordenador de Medicina Ocupacional</t>
  </si>
  <si>
    <t>220</t>
  </si>
  <si>
    <t>Supervisor de Segurança do Trabalho</t>
  </si>
  <si>
    <t>Tecnico de Enfermagem do Trabalho - U.E</t>
  </si>
  <si>
    <t>Tecnico de Segurança do Trabalho</t>
  </si>
  <si>
    <t>Analista Administrativo</t>
  </si>
  <si>
    <t>Analista Administrativo - Comunicação</t>
  </si>
  <si>
    <t>Analista Administrativo - Contabil</t>
  </si>
  <si>
    <t>Analista Administrativo - Marketing</t>
  </si>
  <si>
    <t>Analista Administrativo - Qualidade</t>
  </si>
  <si>
    <t>Analista Administrativo - RH</t>
  </si>
  <si>
    <t xml:space="preserve">Analista de Faturamento </t>
  </si>
  <si>
    <t>Analista de Planejamento e Pesquisa - IEPAC</t>
  </si>
  <si>
    <t>Assessor Executivo - IEPAC</t>
  </si>
  <si>
    <t>Assistente Jurídico</t>
  </si>
  <si>
    <t>Auxiliar de Escritório</t>
  </si>
  <si>
    <t xml:space="preserve">Coord. de Desenv. Organizacional </t>
  </si>
  <si>
    <t>Coordenador Administrativo de Unidade Externa</t>
  </si>
  <si>
    <t>Coordenador da Qualidade</t>
  </si>
  <si>
    <t>Coordenador do Centro de Informação e Memória do IEPAC</t>
  </si>
  <si>
    <t>Coordenador Regional</t>
  </si>
  <si>
    <t>Secretaria Executiva</t>
  </si>
  <si>
    <t>Supervisor Administrativo</t>
  </si>
  <si>
    <t>Supervisor Administrativo - Custos</t>
  </si>
  <si>
    <t>Supervisor Administrativo - Faturamento</t>
  </si>
  <si>
    <t>Supervisor Administrativo - Pós Vendas</t>
  </si>
  <si>
    <t>Supervisor Administrativo - RH</t>
  </si>
  <si>
    <t>Supervisor Administrativo - Tesouraria</t>
  </si>
  <si>
    <t>Supervisor de Atenção à Saúde</t>
  </si>
  <si>
    <t>Técnico Planejamento e Pesquisa - IEPAC</t>
  </si>
  <si>
    <t xml:space="preserve">Advogado (a) Jr. </t>
  </si>
  <si>
    <t>Analista de Credenciamento</t>
  </si>
  <si>
    <t>Almoxarife</t>
  </si>
  <si>
    <t>Apoiador de Compras</t>
  </si>
  <si>
    <t>Assistente de Compras</t>
  </si>
  <si>
    <t>Auxiliar de Logística</t>
  </si>
  <si>
    <t>Auxiliar de Logística II</t>
  </si>
  <si>
    <t>Auxiliar Suprimentos</t>
  </si>
  <si>
    <t>Comprador Jr</t>
  </si>
  <si>
    <t>Comprador Pl</t>
  </si>
  <si>
    <t>Comprador Sr</t>
  </si>
  <si>
    <t>Coordenador de Suprimentos</t>
  </si>
  <si>
    <t>Encarregado de Almoxarifado</t>
  </si>
  <si>
    <t>Supervisor Administrativo - Contratos</t>
  </si>
  <si>
    <t>Supervisor de logística</t>
  </si>
  <si>
    <t>Supervisor de Suprimentos</t>
  </si>
  <si>
    <t>Auxiliar de Compras</t>
  </si>
  <si>
    <t>Assistente de Logística</t>
  </si>
  <si>
    <t xml:space="preserve">Agente de Relações Empresariais </t>
  </si>
  <si>
    <t xml:space="preserve">Assistente de Relações Empresariais </t>
  </si>
  <si>
    <t>Supervisor de Relações Empresariais</t>
  </si>
  <si>
    <t>Agente de Manutenção - Eletricista</t>
  </si>
  <si>
    <t>Agente de Manutenção Geral</t>
  </si>
  <si>
    <t>Agente de Manutenção-Encanador</t>
  </si>
  <si>
    <t>Agente de Manutenção-Marceneiro</t>
  </si>
  <si>
    <t>Agente de Manutenção-Mecânico</t>
  </si>
  <si>
    <t>Agente de Manutenção-Operador de Caldeira</t>
  </si>
  <si>
    <t>Agente de Manutenção-Pedreiro</t>
  </si>
  <si>
    <t>Agente de Manutenção-Pintor</t>
  </si>
  <si>
    <t>Agente de Rouparia - Líder</t>
  </si>
  <si>
    <t>Agente de Same I</t>
  </si>
  <si>
    <t>Agente de Segurança</t>
  </si>
  <si>
    <t>Agente de Segurança - Lider</t>
  </si>
  <si>
    <t>Analista de Remuneração</t>
  </si>
  <si>
    <t>Ascensorista</t>
  </si>
  <si>
    <t>Assistente de SAME</t>
  </si>
  <si>
    <t>Auxiliar de Manutenção</t>
  </si>
  <si>
    <t>Auxiliar de Manutenção - eletricista</t>
  </si>
  <si>
    <t>Auxiliar de Manutenção II</t>
  </si>
  <si>
    <t>Coordenador de Higienização</t>
  </si>
  <si>
    <t>Coordenador de Manutenção</t>
  </si>
  <si>
    <t>Encarregado de Manutençao</t>
  </si>
  <si>
    <t>Encarregado de Recepção</t>
  </si>
  <si>
    <t>Engenheiro Clinico</t>
  </si>
  <si>
    <t>Motorista</t>
  </si>
  <si>
    <t>17</t>
  </si>
  <si>
    <t>Supervisor de Higiene Hospitalar</t>
  </si>
  <si>
    <t>Supervisor de Segurança</t>
  </si>
  <si>
    <t>21</t>
  </si>
  <si>
    <t>Tecnólogo de Engenharia Clínica</t>
  </si>
  <si>
    <t>Fiscal de Obras</t>
  </si>
  <si>
    <t>25</t>
  </si>
  <si>
    <t>Técnico de Laboratório (HESAP)</t>
  </si>
  <si>
    <t>CONTADOR GERAL</t>
  </si>
  <si>
    <t>GERENTE ADM.  FINANCEIRO</t>
  </si>
  <si>
    <t>GERENTE ADMINISTRATIVO</t>
  </si>
  <si>
    <t>GERENTE DA QUALIDADE</t>
  </si>
  <si>
    <t>GERENTE DE CONTROLADORIA</t>
  </si>
  <si>
    <t>GERENTE DE ENFERMAGEM-HEVA</t>
  </si>
  <si>
    <t>GERENTE DE ENFERMAGEM-HGIS</t>
  </si>
  <si>
    <t>GERENTE DE RECURSOS HUMANOS</t>
  </si>
  <si>
    <t>GERENTE DE RELACÕES EMPR. E FATURAMENTO</t>
  </si>
  <si>
    <t xml:space="preserve">GERENTE DE TECNOLOGIA DA INFORMAÇÃO </t>
  </si>
  <si>
    <t>GERENTE DEPTO ATENDIMENTO A CLIENTES</t>
  </si>
  <si>
    <t>GERENTE JURÍDICO CORPORATIVO E COMPLIANCE</t>
  </si>
  <si>
    <t>GERENTE MEDICO - U.E.</t>
  </si>
  <si>
    <t>GERENTE MEDICO ASSISTENCIAL-UC</t>
  </si>
  <si>
    <t>GERENTE MEDICO OCUPACIONAL ENG.SEG</t>
  </si>
  <si>
    <t>GERENTE SUPRIMENTOS-UC</t>
  </si>
  <si>
    <t>GERENTE TESOURARIA</t>
  </si>
  <si>
    <t>24</t>
  </si>
  <si>
    <t>GERENTE UNID.EXTERNAS</t>
  </si>
  <si>
    <t>GTE. DE INFRA-ESTRUTURA</t>
  </si>
  <si>
    <t>26</t>
  </si>
  <si>
    <t>SUPERINT. DO INSTITUTO DE ENSINO E PESQUISA</t>
  </si>
  <si>
    <t>SUPERINTENDENTE AMBULATORIAL (150)</t>
  </si>
  <si>
    <t>27</t>
  </si>
  <si>
    <t>SUPERINTENDENTE ATENDIMENTO A SAÚDE</t>
  </si>
  <si>
    <t>SUPERINTENDENTE T.I</t>
  </si>
  <si>
    <t>GERENTE DE COMUNICAÇÃO</t>
  </si>
  <si>
    <t>GERENTE DO INST. DE ENSINO E PESQUISA</t>
  </si>
  <si>
    <t>ANALISTA DE SUPORTE I</t>
  </si>
  <si>
    <t>ANALISTA DE SUPORTE II</t>
  </si>
  <si>
    <t>ANALISTA DE SUPORTE III</t>
  </si>
  <si>
    <t>ANALISTA DE SISTEMAS I</t>
  </si>
  <si>
    <t>ANALISTA DE SISTEMAS II</t>
  </si>
  <si>
    <t>ANALISTA DE SISTEMAS III</t>
  </si>
  <si>
    <t>ESPECIALISTA DE T.I - I</t>
  </si>
  <si>
    <t>ESPECIALISTA DE T.I - II</t>
  </si>
  <si>
    <t>ESPECIALISTA DE T.I - III</t>
  </si>
  <si>
    <t>COORDENADOR DE T.I - I</t>
  </si>
  <si>
    <t>COORDENADOR DE T.I - II</t>
  </si>
  <si>
    <t>GERENTE DE T.I - I</t>
  </si>
  <si>
    <t>GERENTE DE T.I - II</t>
  </si>
  <si>
    <t>GERENTE DE T.I - III</t>
  </si>
  <si>
    <t>ASSISTENTE DE SUPORTE TÉCNICO</t>
  </si>
  <si>
    <t>CÓDIGO</t>
  </si>
  <si>
    <t>Data de emissão:</t>
  </si>
  <si>
    <t>Nº RH:</t>
  </si>
  <si>
    <t>NOMENCLATURA DO CENTRO DE CUSTO</t>
  </si>
  <si>
    <t>UNIDADE DA CAPITAL / INTERIOR / LITORAL</t>
  </si>
  <si>
    <t>Secretaria Geral</t>
  </si>
  <si>
    <t>Superintendência Hospitalar e Ambulatorial</t>
  </si>
  <si>
    <t>Gerência Jurídica e Compliance</t>
  </si>
  <si>
    <t>Gerência  Administrativa Financeira</t>
  </si>
  <si>
    <t>Departamento de Controladoria</t>
  </si>
  <si>
    <t>Departamento de Tesouraria</t>
  </si>
  <si>
    <t>Recursos Humanos</t>
  </si>
  <si>
    <t>Gerência de Compras e Suprimentos</t>
  </si>
  <si>
    <t xml:space="preserve">Superintendência de Tecnologia da Informação </t>
  </si>
  <si>
    <t>Gerência de Infra Estrutura</t>
  </si>
  <si>
    <t>Seção de Higienização</t>
  </si>
  <si>
    <t>Gerência de Comunicação</t>
  </si>
  <si>
    <t>Superintendência do IEPAC</t>
  </si>
  <si>
    <t>Departamento de Qualidade</t>
  </si>
  <si>
    <t>Gerência de Relações Empresariais</t>
  </si>
  <si>
    <t>Gerência de Enfermagem</t>
  </si>
  <si>
    <t>Departamento de SAD</t>
  </si>
  <si>
    <t>Acolhimento ao Paciente</t>
  </si>
  <si>
    <t>Departamento de Medicina Ambulatorial</t>
  </si>
  <si>
    <t>Departamento de Odontologia</t>
  </si>
  <si>
    <t>Departamento Med.Ocupacional e Eng.Segurança</t>
  </si>
  <si>
    <t>Departamento Laboratorial</t>
  </si>
  <si>
    <t>Departamento de Faturamento SUS e Estatística</t>
  </si>
  <si>
    <t>Departamento de Diagnóstico por Imagem</t>
  </si>
  <si>
    <t>Departamento de Almoxarifado</t>
  </si>
  <si>
    <t>Gerência  Administrativa Centros de  Atendimento Interior e Litoral</t>
  </si>
  <si>
    <t>PROJETOS ESPECIAIS</t>
  </si>
  <si>
    <t>UNIDADE - SANTOS</t>
  </si>
  <si>
    <t>UNIDADE - CAMPINAS</t>
  </si>
  <si>
    <t>UNIDADE - SÃO JOSÉ DOS CAMPOS</t>
  </si>
  <si>
    <t>UNIDADE - SOROCABA</t>
  </si>
  <si>
    <t>UNIDADE - PIRACICABA</t>
  </si>
  <si>
    <t>UNIDADE - PRAIA GRANDE</t>
  </si>
  <si>
    <t>UNIDADE - RIVIERA</t>
  </si>
  <si>
    <t>UNIDADE</t>
  </si>
  <si>
    <t>SEÇÃO /DEPTO</t>
  </si>
  <si>
    <t>TIPO</t>
  </si>
  <si>
    <t>CLT</t>
  </si>
  <si>
    <t>TEMPORÁRIO</t>
  </si>
  <si>
    <t>ESTAGIÁRIO</t>
  </si>
  <si>
    <t>RPA</t>
  </si>
  <si>
    <t>BOLSISTA</t>
  </si>
  <si>
    <t>MOTIVO</t>
  </si>
  <si>
    <t>AFASTAMENTO/DOENÇA</t>
  </si>
  <si>
    <t>06:00 - 9:00 - 9:15 - 12:15  (Seg. à Sex.)</t>
  </si>
  <si>
    <t>06:00 - 11:00 - 12:00 - 15:00 (Seg. à Sex.) , Sáb. (07:00-16:00) cada 15 d.</t>
  </si>
  <si>
    <t>06:00 - 11:00 - 12:00 - 15:48 (Seg. à Sex.)</t>
  </si>
  <si>
    <t>06:00 - 11:00 - 12:00 - 16:00 (Seg. à Sex.)</t>
  </si>
  <si>
    <t>06:12 - 11:00 - 12:00 - 16:00 (Seg. à Sex.)</t>
  </si>
  <si>
    <t>06:15 - 09:00 - 09:15 - 12:30 (Seg. à Sex.)</t>
  </si>
  <si>
    <t>06:30 às 11:30  (Seg a QUIN)</t>
  </si>
  <si>
    <t>06:30 - 09:30 - 09:45 - 12:45  (Seg. à Sex.) - Sáb. compensado</t>
  </si>
  <si>
    <t>07:00 - 11:00</t>
  </si>
  <si>
    <t>06:30 - 11:00 - 12:00 - 16:18  (Seg. à Sex.) - Sáb. compensado</t>
  </si>
  <si>
    <t>06:42 - 11:00 - 12:00 - 16:30  (Seg. à Sex.) - Sáb. compensado</t>
  </si>
  <si>
    <t>06:45 - 10:45  (Seg. à Sex.) - Sáb. compensado</t>
  </si>
  <si>
    <t>06:45 - 09:00 - 09:15 - 13:00  (Seg. à Sex.) - Sáb. compensado</t>
  </si>
  <si>
    <t>07:00 - 11:00  (Seg. à Sex.) - Sáb. compensado</t>
  </si>
  <si>
    <t>07:00 - 14:00  (Seg. à Sex.) - Sáb. compensado</t>
  </si>
  <si>
    <t>07:00 - 10:15 - 10:30 - 13:15  (Seg. à Sex.) - Sáb. compensado</t>
  </si>
  <si>
    <t>07:00 - 11:00 - 12:00 - 15:20  (Seg. à Sex.) - Sáb. compensado</t>
  </si>
  <si>
    <t>07:00 - 11:00 - 12:00 - 16:00  (Seg. à Sex.) - Sáb. compensado</t>
  </si>
  <si>
    <t>07:00 - 12:00 - 13:00 - 16:48  (Seg. à Sex.) - Sáb. compensado</t>
  </si>
  <si>
    <t>07:00 - 11:30 - 12:42 - 17:00  (Seg. à Sex.) - Sáb. compensado</t>
  </si>
  <si>
    <t>07:00 - 12:00 - 13:12 - 17:00  (Seg. à Sex.) - Sáb. compensado</t>
  </si>
  <si>
    <t>07:00 - 13:00 - 14:00 - 19:00  (Seg, Quar, Sex e Sáb.)</t>
  </si>
  <si>
    <t>07:12 - 12:00 - 13:00 - 17:00  (Seg. à Sex.) - Sáb. compensado</t>
  </si>
  <si>
    <t>07:15 - 09:00 - 09:15 - 13:30  (Seg. à Sex.) - Sáb. compensado</t>
  </si>
  <si>
    <t>07:15 - 10:00 - 11:27 - 17:30  (Seg. à Sex.) - Sáb. compensado</t>
  </si>
  <si>
    <t>07:30 às 11:30  (Seg. à Sex.) - Sáb. compensado</t>
  </si>
  <si>
    <t>D - 07:30 - 10:00 - 10:15 - 13:45  (Seg. à Sex.) - Sáb. compensado</t>
  </si>
  <si>
    <t>07:30 - 11:00 - 12:00 - 15:42  (Seg. à Sex.) - Sáb. compensado</t>
  </si>
  <si>
    <t>07:30 - 12:30 - 13:30 - 17:18  (Seg. à Sex.) - Sáb. compensado</t>
  </si>
  <si>
    <t>07:42 - 12:30 - 13:30 - 17:30  (Seg. à Sex.) - Sáb. compensado</t>
  </si>
  <si>
    <t>08:00 às 12:00  (Seg. à Sex.) - Sáb. compensado</t>
  </si>
  <si>
    <t>08:00 - 11:00 - 11:15 - 14:00  (Seg. à Sex.) - Sáb. compensado</t>
  </si>
  <si>
    <t>08:00 - 10:00 - 10:15 - 14:15  (Seg. à Sex.) - Sáb. compensado</t>
  </si>
  <si>
    <t>08:00 - 13:00 - 14:00 - 17:00  (Seg. à Sex.) - Sáb. compensado</t>
  </si>
  <si>
    <t>08:00 - 13:00 - 14:00 - 17:48  (Seg. à Sex.) - Sáb. compensado</t>
  </si>
  <si>
    <t>08:00 - 13:00 - 14:12 - 18:00  (Seg. à Sex.) - Sáb. compensado</t>
  </si>
  <si>
    <t>08:12 - 13:00 - 14:00 - 18:00  (Seg. à Sex.) - Sáb. compensado</t>
  </si>
  <si>
    <t>06:45 11:4</t>
  </si>
  <si>
    <t>06:45 - 11:45 (Folga Qua)</t>
  </si>
  <si>
    <t>08:30 - 13:00 - 14:00 - 17:30  (Seg. à Sex.) Sáb. compensado</t>
  </si>
  <si>
    <t>08:30 - 12:30 - 13:30 - 18:18  (Seg. à Sex.) Sáb. compensado</t>
  </si>
  <si>
    <t>09:00 às 13:00  (Seg. à Sex.) Sáb. compensado</t>
  </si>
  <si>
    <t>09:00 - 13:00 - 14:00 - 18:00  (Seg. à Sex.) Sáb. compensado</t>
  </si>
  <si>
    <t>09:00 - 13:00 - 14:00 - 18:48  (Seg. à Sex.) Sáb. compensado</t>
  </si>
  <si>
    <t>09:12 - 13:12 - 14:12 - 19:00  (Seg. à Sex.) Sáb. compensado</t>
  </si>
  <si>
    <t>D - 13:30 - 17:00  (SEG. E TER  ), 07:00 - 16:00  (QUA)</t>
  </si>
  <si>
    <t>10:45 - 13:45 - 14:00 - 17:00  (Seg. a Sex)  Sáb. compensado</t>
  </si>
  <si>
    <t>11:45 - 14:00 - 14:15 - 18:00  (Seg. à Sex.) Sáb. compensado</t>
  </si>
  <si>
    <t>12:00 às 16:00  (Seg. à Sex.) Sáb. compensado</t>
  </si>
  <si>
    <t>12:00 - 17:00  (Folga Ter)</t>
  </si>
  <si>
    <t>12:00 - 15:00 - 15:15 - 18:00  (Seg. à Sex.) Sáb. compensado</t>
  </si>
  <si>
    <t>12:30 - 16:30  (Seg. à Sex.) Sáb. compensado</t>
  </si>
  <si>
    <t>13:00 - 17:00  (folga quartas)</t>
  </si>
  <si>
    <t>13:00 - 16:00 - 17:00 - 22:00  (Seg. à Sex.) + 1 Sáb. cada 15 d.</t>
  </si>
  <si>
    <t>23:10 - 02:00 - 03:00 - 07:30</t>
  </si>
  <si>
    <t>12:00 às 17:00  (Folga Seg.)</t>
  </si>
  <si>
    <t>06:45 - 11:45  (Folga Ter)</t>
  </si>
  <si>
    <t>05:00 - 10:00 - 11:00 - 14:48  (Seg. à Sex.)</t>
  </si>
  <si>
    <t>07:00 - 10:00  (Seg. à Sex.) Sáb. compensado</t>
  </si>
  <si>
    <t>14:00 - 17:00  (Seg. a Sex.) Sáb. compensado</t>
  </si>
  <si>
    <t>07:00 - 12:00 - 13:00 - 17:00  (Seg. E Sáb.)</t>
  </si>
  <si>
    <t>07:00 - 12:00  (Seg. à Quin.)</t>
  </si>
  <si>
    <t>D - 07:30 - 09:30  (TER. E QUA), 09:30 - 11:30 (QUI E SEX)</t>
  </si>
  <si>
    <t>06:30 - 12:00 - 13:00 - 16:18  (Seg. à Sex.) Sáb. compensado</t>
  </si>
  <si>
    <t>6:45 11:45</t>
  </si>
  <si>
    <t>06:45 - 11:45 (Folga Seg)</t>
  </si>
  <si>
    <t>08:00 - 13:00 - 14:12 - 18:00  (Seg. a  Sex.) Sáb. compensado</t>
  </si>
  <si>
    <t>V06</t>
  </si>
  <si>
    <t>08:00 AS 12:00 SEG E SEX E DAS 13:00 AS 17:00 TER, QUA, E QUI</t>
  </si>
  <si>
    <t>V07</t>
  </si>
  <si>
    <t>13:30 AS 17:30 SEG A SEXTA</t>
  </si>
  <si>
    <t>V10</t>
  </si>
  <si>
    <t>07:30 - 12:00 (quarta) / 12:30 - 17:00 (quinta) / 13:00 - 17:30 (sexta)</t>
  </si>
  <si>
    <t>V12</t>
  </si>
  <si>
    <t>07:00-11:00 / 12:00-16:00</t>
  </si>
  <si>
    <t>V14</t>
  </si>
  <si>
    <t>14:00 - 20:00 SEXTA FEIRA</t>
  </si>
  <si>
    <t>V16</t>
  </si>
  <si>
    <t>12:45 AS 19:00</t>
  </si>
  <si>
    <t>V18</t>
  </si>
  <si>
    <t>07:30 - 13:30 SEG A SEX</t>
  </si>
  <si>
    <t>V19</t>
  </si>
  <si>
    <t>13:00 - 17:00 (SEG E SEX) / 08:00 - 12:00 (QUI) / FOLGA TER E QUA</t>
  </si>
  <si>
    <t>V26</t>
  </si>
  <si>
    <t>07:00 AS 12:00 SEG A QUA</t>
  </si>
  <si>
    <t>V33</t>
  </si>
  <si>
    <t>07:00 AS 09:30 (SEG E SEX) - 07:00 AS 11:00 (TER, QUA, QUI)</t>
  </si>
  <si>
    <t>V40</t>
  </si>
  <si>
    <t>07:00 - 12:00 (seg e terça) - 12:00 as 17:00(quarta a sexta)</t>
  </si>
  <si>
    <t>V42</t>
  </si>
  <si>
    <t>07:00 as 19:00  12x36</t>
  </si>
  <si>
    <t>V43</t>
  </si>
  <si>
    <t>07:30 - 10:30 - 13:45 - 16:45 (seg e sex)/ 0730 - 09:30 - 13:45 - :16:45(ter)/ folga Quarta/ 13:45 -</t>
  </si>
  <si>
    <t>V45</t>
  </si>
  <si>
    <t>07:00 AS 12:00 SEG A SEX - FOLGA QUINTA</t>
  </si>
  <si>
    <t>V49</t>
  </si>
  <si>
    <t>07:30 AS 11:30 SEG A SEX</t>
  </si>
  <si>
    <t>V59</t>
  </si>
  <si>
    <t>07:00 as 11:55  Seg a Sex</t>
  </si>
  <si>
    <t>V61</t>
  </si>
  <si>
    <t>14:00 AS 22:12 SEG A SEX / 09:00 AS 18:00 SABADO</t>
  </si>
  <si>
    <t>V62</t>
  </si>
  <si>
    <t>08:00 AS 12:00 (SEG - QUA - SEX)  /  07:30 AS 11:30 (TER - QUI)</t>
  </si>
  <si>
    <t>V63</t>
  </si>
  <si>
    <t>11:00 AS 14:00 SEG A SEX</t>
  </si>
  <si>
    <t>V65</t>
  </si>
  <si>
    <t>13:00 AS 17:00 (SEG E QUA) - 08:00 AS 12:00 (TER) - 08:00 AS 17:00 (SEX)</t>
  </si>
  <si>
    <t>V66</t>
  </si>
  <si>
    <t>12:30 AS 15:30 (SEG E QUA) - 12:30 AS 16:30 (TER, QUI, SEX)</t>
  </si>
  <si>
    <t>V68</t>
  </si>
  <si>
    <t>SEG E TER 6:45 - 11:45 / QUA E QUI 12:00 - 17:00 / SEX FOLGA</t>
  </si>
  <si>
    <t>V70</t>
  </si>
  <si>
    <t>11:30 - 17:00 SEG E 13:30 - 17:00 QUI</t>
  </si>
  <si>
    <t>V71</t>
  </si>
  <si>
    <t>11:30 - 15:30 SEG QUA SEX/ 07:30 - 11:30 QUI</t>
  </si>
  <si>
    <t>V73</t>
  </si>
  <si>
    <t>08:42 - 18:30 SEG A SEX</t>
  </si>
  <si>
    <t>V74</t>
  </si>
  <si>
    <t>QUI 14:30 as 16:30 - SEX 10:30 as 12:30</t>
  </si>
  <si>
    <t>V75</t>
  </si>
  <si>
    <t>12:30 as 16:30 (seg, ter, qui) - 12:30 as 15:30 (sex)</t>
  </si>
  <si>
    <t>V79</t>
  </si>
  <si>
    <t>13:00 AS 19:00 SEG A SEX</t>
  </si>
  <si>
    <t>V80</t>
  </si>
  <si>
    <t>05:40 as 14:00 seg a sex</t>
  </si>
  <si>
    <t>V82</t>
  </si>
  <si>
    <t>10:30 as 16:30 seg a qui</t>
  </si>
  <si>
    <t>V83</t>
  </si>
  <si>
    <t>W001</t>
  </si>
  <si>
    <t>06:00 - 11:00 - 12:00 - 14:00 (6x1)</t>
  </si>
  <si>
    <t>W004</t>
  </si>
  <si>
    <t>13:00 - 16:00 - 17:00 - 21:20 (6X1)</t>
  </si>
  <si>
    <t>W007</t>
  </si>
  <si>
    <t>23:00 - 02:00 - 03:00 - 07:00 (6X1)</t>
  </si>
  <si>
    <t>PERFIL DO CARGO</t>
  </si>
  <si>
    <t>Cargo do substituído</t>
  </si>
  <si>
    <t>faixa</t>
  </si>
  <si>
    <t>Caergo contratado</t>
  </si>
  <si>
    <t>INFORME ABAIXO OS DADOS DO CARGO SOLICITADO</t>
  </si>
  <si>
    <t>grau de instrução</t>
  </si>
  <si>
    <t>Pós grad. completo</t>
  </si>
  <si>
    <t>Superior completo</t>
  </si>
  <si>
    <t>Mestrrado completo</t>
  </si>
  <si>
    <t>Superior cursando</t>
  </si>
  <si>
    <t>Mestrrado cursando</t>
  </si>
  <si>
    <t>Pós grad. cursando</t>
  </si>
  <si>
    <t>Pós doutorado cursando</t>
  </si>
  <si>
    <t>Pós doutorado completo</t>
  </si>
  <si>
    <t>Até 5º ano ensino do fundamental</t>
  </si>
  <si>
    <t>6º ao 9º ano do ensino fundamental</t>
  </si>
  <si>
    <t>5º ano do ensino fundamental (completo)</t>
  </si>
  <si>
    <t>desejável</t>
  </si>
  <si>
    <t>experiência</t>
  </si>
  <si>
    <t>Até 1 ano</t>
  </si>
  <si>
    <t>De 1 a 2 anos</t>
  </si>
  <si>
    <t>De 2 a 3 anos</t>
  </si>
  <si>
    <t>De 3 a 5 anos</t>
  </si>
  <si>
    <t>Acima de 5 anos</t>
  </si>
  <si>
    <t>estado civil</t>
  </si>
  <si>
    <t>Solteiro (a)</t>
  </si>
  <si>
    <t>Divorciado (a)</t>
  </si>
  <si>
    <t>Desquitado (a)</t>
  </si>
  <si>
    <t>Viuvo (a)</t>
  </si>
  <si>
    <t>Outros</t>
  </si>
  <si>
    <t>Separado Judicialmente</t>
  </si>
  <si>
    <t>faixa etária</t>
  </si>
  <si>
    <t>18 anos</t>
  </si>
  <si>
    <t>De 18 a 25 anos</t>
  </si>
  <si>
    <t>Acima de 40 anos</t>
  </si>
  <si>
    <t>De 25 a 30 anos</t>
  </si>
  <si>
    <t>De 30 a 40 anos</t>
  </si>
  <si>
    <t>Sexo</t>
  </si>
  <si>
    <t>Masculino</t>
  </si>
  <si>
    <t>Feminino</t>
  </si>
  <si>
    <t>Fumante</t>
  </si>
  <si>
    <t>Sim</t>
  </si>
  <si>
    <t>Não</t>
  </si>
  <si>
    <t>Recrutamento</t>
  </si>
  <si>
    <t>Interno</t>
  </si>
  <si>
    <t>Externo</t>
  </si>
  <si>
    <t>Portador de deficiencia</t>
  </si>
  <si>
    <t xml:space="preserve">Sim </t>
  </si>
  <si>
    <t>Qual</t>
  </si>
  <si>
    <t xml:space="preserve">Físico </t>
  </si>
  <si>
    <t xml:space="preserve">Auditivo </t>
  </si>
  <si>
    <t>Fala</t>
  </si>
  <si>
    <t>Visual</t>
  </si>
  <si>
    <t>Mental</t>
  </si>
  <si>
    <t>Reabilitado</t>
  </si>
  <si>
    <t>Portador deficiencia</t>
  </si>
  <si>
    <t>qual</t>
  </si>
  <si>
    <t>Indiferente</t>
  </si>
  <si>
    <t>Nenhum</t>
  </si>
  <si>
    <t>Cursos Complementares :</t>
  </si>
  <si>
    <t>Competências Técnicas :</t>
  </si>
  <si>
    <t>Competências Comportamentais:</t>
  </si>
  <si>
    <t>Informações complementares:</t>
  </si>
  <si>
    <t>USO EXCLUSIVO DA ÁREA DE RECURSOS HUMANOS</t>
  </si>
  <si>
    <t>Candidato aprovado:</t>
  </si>
  <si>
    <t>Faixa A</t>
  </si>
  <si>
    <t>Faixa B</t>
  </si>
  <si>
    <t>Faixa C</t>
  </si>
  <si>
    <t>Faixa D</t>
  </si>
  <si>
    <t>Faixa E</t>
  </si>
  <si>
    <t>Faixa F</t>
  </si>
  <si>
    <t>APROVAÇÕES</t>
  </si>
  <si>
    <t>Selecione</t>
  </si>
  <si>
    <t>SECONCI - CAC SP</t>
  </si>
  <si>
    <t>CH</t>
  </si>
  <si>
    <t>ch</t>
  </si>
  <si>
    <t>Casado (a)</t>
  </si>
  <si>
    <t>Nenhuma</t>
  </si>
  <si>
    <t>Agente de Higienização</t>
  </si>
  <si>
    <t>Agente de Higienização Hospital - Líder</t>
  </si>
  <si>
    <t>Agente de Same</t>
  </si>
  <si>
    <t xml:space="preserve">Agente de SAME </t>
  </si>
  <si>
    <t>Agente de Serviços Gerais  - U.E.</t>
  </si>
  <si>
    <t>Agente de Serviços Gerais</t>
  </si>
  <si>
    <t>Agente de Svs Gerais - U.E.</t>
  </si>
  <si>
    <t>Ajudante de Consultório</t>
  </si>
  <si>
    <t>Assessor de Comunicação</t>
  </si>
  <si>
    <t>Assistente Administrativo</t>
  </si>
  <si>
    <t>Assistente Administrativo - Call Center</t>
  </si>
  <si>
    <t>Assistente Administrativo - Contábil</t>
  </si>
  <si>
    <t>Assistente Administrativo - RH</t>
  </si>
  <si>
    <t>Assistente de Estatística</t>
  </si>
  <si>
    <t>Assistente de Faturamento</t>
  </si>
  <si>
    <t>Assistente Social U.E.</t>
  </si>
  <si>
    <t>Assitente Social - U.E.</t>
  </si>
  <si>
    <t>Assitente Social</t>
  </si>
  <si>
    <t>Auxiliar Administrativo</t>
  </si>
  <si>
    <t>Auxiliar Administrativo - Operadora de Call Center</t>
  </si>
  <si>
    <t>Auxiliar Administrativo  - II</t>
  </si>
  <si>
    <t xml:space="preserve">Auxiliar Administrativo </t>
  </si>
  <si>
    <t>Auxiliar de Coleta</t>
  </si>
  <si>
    <t>Auxiliar de Consultório</t>
  </si>
  <si>
    <t>Auxiliar de consultório dentário</t>
  </si>
  <si>
    <t>Auxiliar de Enfermagem</t>
  </si>
  <si>
    <t>Auxiliar de Enfermagem - U.E.</t>
  </si>
  <si>
    <t>Auxiliar de Enfermagem  - U.E.</t>
  </si>
  <si>
    <t>Auxiliar de enfermagem - U.E.</t>
  </si>
  <si>
    <t>Auxiliar de Enfermagem Socorrista - U.E.</t>
  </si>
  <si>
    <t>Auxiliar de Farmacia</t>
  </si>
  <si>
    <t>Auxiliar de Laboratorio</t>
  </si>
  <si>
    <t>Biologista</t>
  </si>
  <si>
    <t>Biologista - UC</t>
  </si>
  <si>
    <t>Coordenador Administrativo</t>
  </si>
  <si>
    <t>Coordenador Administrativo  - Administração de Pessoal</t>
  </si>
  <si>
    <t>Coordenador Administrativo  - Assessor Executivo</t>
  </si>
  <si>
    <t>Coordenador Administrativo  - Contador</t>
  </si>
  <si>
    <t>Coordenador Administrativo  - Filiação de Empresa</t>
  </si>
  <si>
    <t>Coordenador Administrativo  - Jurídico</t>
  </si>
  <si>
    <t>Coordenador Administrativo  - Manutenção</t>
  </si>
  <si>
    <t>Coordenador Administrativo  - RH</t>
  </si>
  <si>
    <t>Coordenador Administrativo  - SAC</t>
  </si>
  <si>
    <t xml:space="preserve">Coordenador de Enfermagem </t>
  </si>
  <si>
    <t xml:space="preserve">Coordenador de Fisioterapia </t>
  </si>
  <si>
    <t>Coordenador de SAME</t>
  </si>
  <si>
    <t xml:space="preserve">Coordenador Serviço Social </t>
  </si>
  <si>
    <t>Copeiro</t>
  </si>
  <si>
    <t>Dentista clinico</t>
  </si>
  <si>
    <t xml:space="preserve">Dentista especialista </t>
  </si>
  <si>
    <t>Dentista especialista</t>
  </si>
  <si>
    <t xml:space="preserve">Dentista triagem </t>
  </si>
  <si>
    <t>Dentista triagem</t>
  </si>
  <si>
    <t>Enfermeiro</t>
  </si>
  <si>
    <t>Enfermeiro do Trabalho</t>
  </si>
  <si>
    <t>Enfermeiro Obstetra</t>
  </si>
  <si>
    <t xml:space="preserve">Engenheiro Segurança Trabalho (UC) </t>
  </si>
  <si>
    <t>Farmaceutico</t>
  </si>
  <si>
    <t>Fisioterapeuta - Trainee</t>
  </si>
  <si>
    <t>Fisioterapeuta</t>
  </si>
  <si>
    <t>Fonoaudiologo</t>
  </si>
  <si>
    <t>Fonoaudiólogo</t>
  </si>
  <si>
    <t xml:space="preserve">GERENTE DE ODONTOLOGIA </t>
  </si>
  <si>
    <t>Jardineiro</t>
  </si>
  <si>
    <t>Lactarista</t>
  </si>
  <si>
    <t>Medico Clinico</t>
  </si>
  <si>
    <t xml:space="preserve">Medico do Trabalho </t>
  </si>
  <si>
    <t>Medico do Trabalho - U.E.</t>
  </si>
  <si>
    <t>Monitor</t>
  </si>
  <si>
    <t>Nutricionista</t>
  </si>
  <si>
    <t>Orientador Nutricional</t>
  </si>
  <si>
    <t>Psicologo</t>
  </si>
  <si>
    <t>Recepcionista</t>
  </si>
  <si>
    <t>Recepcionista  - U.E.</t>
  </si>
  <si>
    <t>Recreacionista</t>
  </si>
  <si>
    <t>Supervisor de Enfermagem</t>
  </si>
  <si>
    <t>Supervisor de Farmacia</t>
  </si>
  <si>
    <t>Supervisor de Recepção</t>
  </si>
  <si>
    <t>Supervisor Laboratorio</t>
  </si>
  <si>
    <t>Tecnico de Enfermagem</t>
  </si>
  <si>
    <t>Tecnico de Enfermagem - U.E</t>
  </si>
  <si>
    <t>Tecnico de Especialidade - Eletroencefalografia</t>
  </si>
  <si>
    <t>Tecnico de Especialidade - Espirometria</t>
  </si>
  <si>
    <t>Tecnico de Especialidade - Gasoterapia</t>
  </si>
  <si>
    <t>Tecnico de Especialidade - Raio X</t>
  </si>
  <si>
    <t>Tecnico de Especialidade- Métodos Gráficos</t>
  </si>
  <si>
    <t>Tecnico de Especialidade-Citologia</t>
  </si>
  <si>
    <t>Tecnico de Especialidade-Fisioterapia</t>
  </si>
  <si>
    <t>Tecnico de Especialidade-Gesso</t>
  </si>
  <si>
    <t>Técnico de Farmácia</t>
  </si>
  <si>
    <t>Técnico de Hemoterapia</t>
  </si>
  <si>
    <t>Técnico de Nutrição</t>
  </si>
  <si>
    <t xml:space="preserve">Técnico em Edificações </t>
  </si>
  <si>
    <t>Técnico em Eletrônica</t>
  </si>
  <si>
    <t xml:space="preserve">Tecnólogo em Oftalmologia </t>
  </si>
  <si>
    <t>Telefonista</t>
  </si>
  <si>
    <t>Terapeuta Ocupacional</t>
  </si>
  <si>
    <t>U.E.    Riviera -  Seção Assistencial</t>
  </si>
  <si>
    <t>U.E.    Santos -  Seção Assistencial</t>
  </si>
  <si>
    <t>U.E.    São José dos Campos -  Seção Assistencial</t>
  </si>
  <si>
    <t>U.E.    Campinas -  Seção de Administração</t>
  </si>
  <si>
    <t>U.E.    Piracicaba -  Seção de Administração</t>
  </si>
  <si>
    <t>U.E.    Praia Grande -  Seção Medicina do Trabalho</t>
  </si>
  <si>
    <t>U.E.    Riviera -  Seção Medicina do Trabalho</t>
  </si>
  <si>
    <t>U.E.    Sorocaba -  Seção Medicina do Trabalho</t>
  </si>
  <si>
    <t>C.A.C - Administração de Contratos</t>
  </si>
  <si>
    <t>C.A.C - Almoxarifado</t>
  </si>
  <si>
    <t>C.A.C - Ambulatório Sabó</t>
  </si>
  <si>
    <t>C.A.C - Ambulatório Sindifícios</t>
  </si>
  <si>
    <t>C.A.C - Ambulatório Tejofran</t>
  </si>
  <si>
    <t>C.A.C - Anatomia Patologia e Citologia</t>
  </si>
  <si>
    <t>C.A.C - Atendimento a Clientes</t>
  </si>
  <si>
    <t>C.A.C - Atendimento aos Usuários - SACE</t>
  </si>
  <si>
    <t>C.A.C - Brinquedoteca</t>
  </si>
  <si>
    <t>C.A.C - Cadastro e Faturamento</t>
  </si>
  <si>
    <t>C.A.C - Cardiologia</t>
  </si>
  <si>
    <t>C.A.C - Centro de Referência do Idoso - CRI</t>
  </si>
  <si>
    <t>C.A.C - Cirurgia</t>
  </si>
  <si>
    <t>C.A.C - Clínica Médica</t>
  </si>
  <si>
    <t>C.A.C - Compras</t>
  </si>
  <si>
    <t>C.A.C - Controladoria</t>
  </si>
  <si>
    <t>C.A.C - Copa</t>
  </si>
  <si>
    <t>C.A.C - Custos e Orçamentos</t>
  </si>
  <si>
    <t>C.A.C - Dentística</t>
  </si>
  <si>
    <t>C.A.C - Dermatologia</t>
  </si>
  <si>
    <t>C.A.C - Endocrinologia</t>
  </si>
  <si>
    <t>C.A.C - Endodontia</t>
  </si>
  <si>
    <t>C.A.C - Endoscopia</t>
  </si>
  <si>
    <t>C.A.C - Faturamento SUS e Estatística</t>
  </si>
  <si>
    <t>C.A.C - Fazenda Boa Vista</t>
  </si>
  <si>
    <t>C.A.C - Fisioterapia</t>
  </si>
  <si>
    <t>C.A.C - Fonoaudilogia</t>
  </si>
  <si>
    <t>C.A.C - Gastro e Proctologia</t>
  </si>
  <si>
    <t>C.A.C - Gerencia  Administrativa Financeira</t>
  </si>
  <si>
    <t>C.A.C - Gerência de Comunicação</t>
  </si>
  <si>
    <t>C.A.C - Gerência de Enfermagem</t>
  </si>
  <si>
    <t>C.A.C - Gerência de Unidade Externas</t>
  </si>
  <si>
    <t>C.A.C - Ginecologia e Obstetrícia</t>
  </si>
  <si>
    <t>C.A.C - Higienização</t>
  </si>
  <si>
    <t>C.A.C - Infra Estrutura</t>
  </si>
  <si>
    <t>C.A.C - Jurídico e Compliance</t>
  </si>
  <si>
    <t>C.A.C - Manutenção</t>
  </si>
  <si>
    <t>C.A.C - Medicina Ambulatorial</t>
  </si>
  <si>
    <t>C.A.C - Medicina Ocupacional e Eng.Segurança</t>
  </si>
  <si>
    <t>C.A.C - Métodos Gráficos</t>
  </si>
  <si>
    <t>C.A.C - Neurologia</t>
  </si>
  <si>
    <t>C.A.C - Odontologia</t>
  </si>
  <si>
    <t>C.A.C - Odontopediatria</t>
  </si>
  <si>
    <t>C.A.C - Oftalmologia</t>
  </si>
  <si>
    <t>C.A.C - Orientação Nutricional</t>
  </si>
  <si>
    <t>C.A.C - Ortopedia</t>
  </si>
  <si>
    <t>C.A.C - Ortóptica</t>
  </si>
  <si>
    <t>C.A.C - Otorrinolaringologia</t>
  </si>
  <si>
    <t>C.A.C - Patologia Clínica</t>
  </si>
  <si>
    <t>C.A.C - Pediatria</t>
  </si>
  <si>
    <t>C.A.C - Periodontia</t>
  </si>
  <si>
    <t>C.A.C - Pneumologia</t>
  </si>
  <si>
    <t>C.A.C - Presidência</t>
  </si>
  <si>
    <t>C.A.C - Prestação de Contas</t>
  </si>
  <si>
    <t>C.A.C - Prótese Clínica</t>
  </si>
  <si>
    <t>C.A.C - Psiquiatria</t>
  </si>
  <si>
    <t>C.A.C - Qualidade</t>
  </si>
  <si>
    <t>C.A.C - Radiologia</t>
  </si>
  <si>
    <t>C.A.C - Relações Empresariais</t>
  </si>
  <si>
    <t>C.A.C - Relações Empresariais, Cadastro e Faturamento</t>
  </si>
  <si>
    <t>C.A.C - Reumatologia</t>
  </si>
  <si>
    <t>C.A.C - S.A.D. - Serv. Apoio Diagnóstico</t>
  </si>
  <si>
    <t>C.A.C - Secretaria Geral</t>
  </si>
  <si>
    <t>C.A.C - Serviço de Prontuário do Paciente</t>
  </si>
  <si>
    <t>C.A.C - Serviço Social</t>
  </si>
  <si>
    <t>C.A.C - Superintendencia de Medicina e Odontologia</t>
  </si>
  <si>
    <t>C.A.C - Superintendência Hospitalar e Atenção a Saúde</t>
  </si>
  <si>
    <t>C.A.C - Suprimentos</t>
  </si>
  <si>
    <t>C.A.C - Tesouraria</t>
  </si>
  <si>
    <t>C.A.C - TI Central de Serviço de Impressão</t>
  </si>
  <si>
    <t>C.A.C - TI Centros de Atendimento</t>
  </si>
  <si>
    <t>C.A.C - TI Corporativo</t>
  </si>
  <si>
    <t>C.A.C - Tomografia</t>
  </si>
  <si>
    <t>C.A.C - Transporte e Segurança</t>
  </si>
  <si>
    <t>C.A.C - Triagem</t>
  </si>
  <si>
    <t>C.A.C - Ultrasom</t>
  </si>
  <si>
    <t>C.A.C - Urologia</t>
  </si>
  <si>
    <t>U.E.    Campinas -  Seção Assistencial</t>
  </si>
  <si>
    <t>U.E.    Campinas -  Seção Medicina do Trabalho</t>
  </si>
  <si>
    <t>U.E.    Piracicaba -  Seção Assistencial</t>
  </si>
  <si>
    <t>U.E.    Piracicaba -  Seção Medicina do Trabalho</t>
  </si>
  <si>
    <t>U.E.    Riviera -  Seção de Administração</t>
  </si>
  <si>
    <t>U.E.    Praia Grande -  Seção Assistencial</t>
  </si>
  <si>
    <t>U.E.    Praia Grande -  Seção de Administração</t>
  </si>
  <si>
    <t>U.E.    Santo André -  Seção Assistencial</t>
  </si>
  <si>
    <t>U.E.    Santo André -  Seção de Administração</t>
  </si>
  <si>
    <t>U.E.    Santo André -  Seção Medicina do Trabalho</t>
  </si>
  <si>
    <t>U.E.    Santos -  Seção de Administração</t>
  </si>
  <si>
    <t>U.E.    Santos -  Seção Medicina do Trabalho</t>
  </si>
  <si>
    <t>U.E.    São José dos Campos -  Seção de Administração</t>
  </si>
  <si>
    <t>U.E.    São José dos Campos -  Seção Medicina do Trabalho</t>
  </si>
  <si>
    <t>U.E.    Sorocaba -  Seção Assistencial</t>
  </si>
  <si>
    <t>U.E.    Sorocaba -  Seção de Administração</t>
  </si>
  <si>
    <t>0.01.20.03.02</t>
  </si>
  <si>
    <t>0.01.30.82.01</t>
  </si>
  <si>
    <t>0.01.40.85.01</t>
  </si>
  <si>
    <t>0.01.40.85.03</t>
  </si>
  <si>
    <t>0.01.40.85.02</t>
  </si>
  <si>
    <t>0.01.30.73.02</t>
  </si>
  <si>
    <t>0.01.30.70.02</t>
  </si>
  <si>
    <t>0.01.30.55.32</t>
  </si>
  <si>
    <t>0.01.30.55.33</t>
  </si>
  <si>
    <t>0.01.25.10.03</t>
  </si>
  <si>
    <t>0.01.30.60.08</t>
  </si>
  <si>
    <t>0.01.10.00.12</t>
  </si>
  <si>
    <t>0.01.30.65.08</t>
  </si>
  <si>
    <t>0.01.30.60.17</t>
  </si>
  <si>
    <t>0.01.20.20.02</t>
  </si>
  <si>
    <t>0.01.20.05.01</t>
  </si>
  <si>
    <t>0.01.20.36.09</t>
  </si>
  <si>
    <t>0.01.20.04.03</t>
  </si>
  <si>
    <t>0.01.30.65.06</t>
  </si>
  <si>
    <t>0.01.30.60.10</t>
  </si>
  <si>
    <t>0.01.30.60.12</t>
  </si>
  <si>
    <t>0.01.30.65.04</t>
  </si>
  <si>
    <t>0.01.30.54.03</t>
  </si>
  <si>
    <t>0.01.30.76.01</t>
  </si>
  <si>
    <t>0.01.40.85.04</t>
  </si>
  <si>
    <t>0.01.30.60.19</t>
  </si>
  <si>
    <t>0.01.30.54.02</t>
  </si>
  <si>
    <t>0.01.30.60.11</t>
  </si>
  <si>
    <t>0.01.20.04.01</t>
  </si>
  <si>
    <t>0.01.20.41.01</t>
  </si>
  <si>
    <t>0.01.30.52.01</t>
  </si>
  <si>
    <t>0.01.40.80.01</t>
  </si>
  <si>
    <t>0.01.30.60.04</t>
  </si>
  <si>
    <t>0.01.20.36.01</t>
  </si>
  <si>
    <t>0.01.20.35.01</t>
  </si>
  <si>
    <t>0.01.20.03.01</t>
  </si>
  <si>
    <t>0.01.20.35.02</t>
  </si>
  <si>
    <t>0.01.30.60.01</t>
  </si>
  <si>
    <t>0.01.30.70.01</t>
  </si>
  <si>
    <t>0.01.30.54.04</t>
  </si>
  <si>
    <t>0.01.30.60.13</t>
  </si>
  <si>
    <t>0.01.30.65.01</t>
  </si>
  <si>
    <t>0.01.30.65.05</t>
  </si>
  <si>
    <t>0.01.30.60.06</t>
  </si>
  <si>
    <t>0.01.30.60.20</t>
  </si>
  <si>
    <t>0.01.30.60.07</t>
  </si>
  <si>
    <t>0.01.30.60.21</t>
  </si>
  <si>
    <t>0.01.30.60.09</t>
  </si>
  <si>
    <t>0.01.30.73.01</t>
  </si>
  <si>
    <t>0.01.30.60.05</t>
  </si>
  <si>
    <t>0.01.30.65.03</t>
  </si>
  <si>
    <t>0.01.30.60.14</t>
  </si>
  <si>
    <t>0.01.10.00.01</t>
  </si>
  <si>
    <t>0.01.20.04.02</t>
  </si>
  <si>
    <t>0.01.30.65.07</t>
  </si>
  <si>
    <t>0.01.30.60.40</t>
  </si>
  <si>
    <t>0.01.25.05.01</t>
  </si>
  <si>
    <t>0.01.30.79.01</t>
  </si>
  <si>
    <t>0.01.25.10.02</t>
  </si>
  <si>
    <t>0.01.25.10.01</t>
  </si>
  <si>
    <t>0.01.30.60.15</t>
  </si>
  <si>
    <t>0.01.20.15.06</t>
  </si>
  <si>
    <t>0.01.20.15.05</t>
  </si>
  <si>
    <t>0.01.20.15.01</t>
  </si>
  <si>
    <t>0.01.30.54.01</t>
  </si>
  <si>
    <t>0.01.20.01.01</t>
  </si>
  <si>
    <t>0.01.30.55.15</t>
  </si>
  <si>
    <t>0.01.30.55.14</t>
  </si>
  <si>
    <t>0.01.20.02.02</t>
  </si>
  <si>
    <t>0.01.20.51.01</t>
  </si>
  <si>
    <t>0.01.20.02.01</t>
  </si>
  <si>
    <t>0.01.20.20.01</t>
  </si>
  <si>
    <t>0.01.20.10.01</t>
  </si>
  <si>
    <t>0.01.20.25.03</t>
  </si>
  <si>
    <t>0.01.20.25.01</t>
  </si>
  <si>
    <t>0.01.20.25.02</t>
  </si>
  <si>
    <t>0.01.30.79.03</t>
  </si>
  <si>
    <t>0.01.20.35.03</t>
  </si>
  <si>
    <t>0.01.30.65.02</t>
  </si>
  <si>
    <t>0.01.30.79.02</t>
  </si>
  <si>
    <t>0.01.30.60.16</t>
  </si>
  <si>
    <t>0.04.30.60.01</t>
  </si>
  <si>
    <t>0.04.20.00.01</t>
  </si>
  <si>
    <t>0.04.30.70.01</t>
  </si>
  <si>
    <t>0.12.30.60.01</t>
  </si>
  <si>
    <t>0.12.20.00.01</t>
  </si>
  <si>
    <t>0.12.30.70.01</t>
  </si>
  <si>
    <t>0.15.30.60.01</t>
  </si>
  <si>
    <t>0.15.20.00.01</t>
  </si>
  <si>
    <t>0.15.30.70.01</t>
  </si>
  <si>
    <t>0.16.30.60.01</t>
  </si>
  <si>
    <t>0.16.20.00.01</t>
  </si>
  <si>
    <t>0.16.30.70.01</t>
  </si>
  <si>
    <t>0.28.30.60.01</t>
  </si>
  <si>
    <t>0.28.20.00.01</t>
  </si>
  <si>
    <t>0.28.30.70.01</t>
  </si>
  <si>
    <t>0.02.30.60.01</t>
  </si>
  <si>
    <t>0.02.20.00.01</t>
  </si>
  <si>
    <t>0.02.30.70.01</t>
  </si>
  <si>
    <t>0.07.30.60.01</t>
  </si>
  <si>
    <t>0.07.20.00.01</t>
  </si>
  <si>
    <t>0.07.30.70.01</t>
  </si>
  <si>
    <t>0.09.30.60.01</t>
  </si>
  <si>
    <t>0.09.20.00.01</t>
  </si>
  <si>
    <t>0.09.30.70.01</t>
  </si>
  <si>
    <t>C.A.C - RH Desenvolvimento e Treinamento</t>
  </si>
  <si>
    <t>C.A.C - RH Recrutamento e Seleção</t>
  </si>
  <si>
    <t>C.A.C - RH Recursos Humanos Adm. Pessoal</t>
  </si>
  <si>
    <t xml:space="preserve"> hs</t>
  </si>
  <si>
    <t>U.E.    Sorocaba -  Fazenda Boa Vista</t>
  </si>
  <si>
    <t>0.09.30.70.02</t>
  </si>
  <si>
    <t>07:00 - 10:00 - 10:15 - 13:00 (Seg a Sexta)</t>
  </si>
  <si>
    <t>C212</t>
  </si>
  <si>
    <t>13:00 - 17:00  (Seg. a Sex)</t>
  </si>
  <si>
    <t>C40</t>
  </si>
  <si>
    <t>DAS 7:00 - 12:00 - 13:12 - 17:00 - S/ ESCALA</t>
  </si>
  <si>
    <t>08:00 - 12:00 - 13:00 - 17:48 5X2 SEM ESCALA</t>
  </si>
  <si>
    <t>CE002</t>
  </si>
  <si>
    <t>12:30 - 15:15 - 15:30 - 18:45 (SEG. A SEX) SÁB. COMPENSADO</t>
  </si>
  <si>
    <t>C122</t>
  </si>
  <si>
    <t>G - 06:30 - 11:00 - 12:00 - 16:18 (GRUPO DESCANSO)</t>
  </si>
  <si>
    <t>C75</t>
  </si>
  <si>
    <t>06:30 - 11:00 - 12:00 - 16:18 (Seg. a Sex) Sáb. Compensado</t>
  </si>
  <si>
    <t>C37</t>
  </si>
  <si>
    <t>G - 15:00 - 19:00 - 20:00 - 23:00 (GRUPO DESCANSO)</t>
  </si>
  <si>
    <t>C123</t>
  </si>
  <si>
    <t>FOLGA</t>
  </si>
  <si>
    <t>10:00 - 15:00 - 16:00 - 19:00 (Seg. a Sex.), Sáb. (07:00 as 16:00) Quinzenal</t>
  </si>
  <si>
    <t>C136</t>
  </si>
  <si>
    <t>DAS - 08:00-12:00-13:00-17:00 5x2 s/ escala</t>
  </si>
  <si>
    <t>D - 07:30 - 17:18  (Seg. à Sex.), 06:30 - 16:18 (Terças) - 1h intervalo</t>
  </si>
  <si>
    <t>C115</t>
  </si>
  <si>
    <t>REL. EMP. : 08:00 - 13:00 - 14:12 - 18:00  (Seg. à Sex.) - Sáb. compensado</t>
  </si>
  <si>
    <t>C145</t>
  </si>
  <si>
    <t>DAS 07:12 - 12:00 - 13:00 - 17:00 - 5x2 s/ escala</t>
  </si>
  <si>
    <t>D - 07:00 - 11:00 (Seg, Quin e Sex) / 07:00 - 16:00 (Ter, Qua)</t>
  </si>
  <si>
    <t>C113</t>
  </si>
  <si>
    <t>HORISTA</t>
  </si>
  <si>
    <t>R00033</t>
  </si>
  <si>
    <t>07:30 - 11:30 - 12:30 - 16:50  (Seg. a Sex.) Sáb. compensado</t>
  </si>
  <si>
    <t>C81</t>
  </si>
  <si>
    <t>Das 12:40 as 19:00hs (2ª a 6ªf./Sáb. comp./Dom. folga) Desc. 20 min.+ 2 Pausa 10 min.</t>
  </si>
  <si>
    <t>C203</t>
  </si>
  <si>
    <t>12:00 as 16:00 (Seg), 07:30 as 12:30 (Ter. e Quin), 09:45 as 16:00 (Sex) Folga Quar.</t>
  </si>
  <si>
    <t>C131</t>
  </si>
  <si>
    <t>07:00 - 12:00  (Folga Qua)</t>
  </si>
  <si>
    <t>C138</t>
  </si>
  <si>
    <t>12:30 as 15:00 (Seg), 12:15 as 16:45 (Ter a Quin)</t>
  </si>
  <si>
    <t>C137</t>
  </si>
  <si>
    <t>07:45 - 11:45 (Seg. a Sex.) Sáb. Compensado</t>
  </si>
  <si>
    <t>C2</t>
  </si>
  <si>
    <t>D - 11:00 - 15:00  (SEG. A QUI), 07:00 - 11:00  (SEX)</t>
  </si>
  <si>
    <t>C23</t>
  </si>
  <si>
    <t>D - 07:00 - 11:00  (SEG. A QUI), 13:00 - 17:00 (SEX)</t>
  </si>
  <si>
    <t>C24</t>
  </si>
  <si>
    <t>12:00 - 17:00  (Folga Qui)</t>
  </si>
  <si>
    <t>C8</t>
  </si>
  <si>
    <t>09:30 - 12:30</t>
  </si>
  <si>
    <t>C143</t>
  </si>
  <si>
    <t>07:30 as 12:30 (seg/qui/sex) 14:30 as 17:00 (ter/qua)</t>
  </si>
  <si>
    <t>C129</t>
  </si>
  <si>
    <t>06:30 - 11:30  (Folga Ter)</t>
  </si>
  <si>
    <t>C42</t>
  </si>
  <si>
    <t>11:00 - 15:00  (Seg. à Sex.)</t>
  </si>
  <si>
    <t>C19</t>
  </si>
  <si>
    <t>D - 12:00 - 16:00 (SEG. A SEX), 07:00 - 11:00 (QUI)</t>
  </si>
  <si>
    <t>C64</t>
  </si>
  <si>
    <t>06:00 - 12:00 - 13:00 - 15:00 (Seg. a Sex.)</t>
  </si>
  <si>
    <t>C31</t>
  </si>
  <si>
    <t>D -  06:45 - 11:45 (TER, QUA E SEX) / 12:00 - 17:00 (QUIN)</t>
  </si>
  <si>
    <t>C36</t>
  </si>
  <si>
    <t>06:45 - 11:45 (Folga Sex)</t>
  </si>
  <si>
    <t>C34</t>
  </si>
  <si>
    <t>12:00 - 17:00 (Folga Sex)</t>
  </si>
  <si>
    <t>C35</t>
  </si>
  <si>
    <t>07:30 AS 12:30 SEG A SEX - FOLGA AS TERÇAS</t>
  </si>
  <si>
    <t>DR. BIAN</t>
  </si>
  <si>
    <t>14:00 as 19:00 Folga de Quarta</t>
  </si>
  <si>
    <t>12:00 - 17:00  (Folga Qua)</t>
  </si>
  <si>
    <t>C9</t>
  </si>
  <si>
    <t>D - 06:45 - 11:45  (SEG.), 12:00 - 17:00 (TER.QUA. E SEX)</t>
  </si>
  <si>
    <t>C4</t>
  </si>
  <si>
    <t>06:45 - 11:45  (Folga Qui)</t>
  </si>
  <si>
    <t>C6</t>
  </si>
  <si>
    <t>D - 06:45 - 11:45  (SEG. E QUI), 12:00 -17:00 (QUA E SEX)</t>
  </si>
  <si>
    <t>C5</t>
  </si>
  <si>
    <t>Das 6:45 às 11:45hs (folga quinta)</t>
  </si>
  <si>
    <t>C6B</t>
  </si>
  <si>
    <t>D - 06:45 - 11:45 (SEG. A SEX.) FOLGA AS QUARTAS</t>
  </si>
  <si>
    <t>DR. MARCIA</t>
  </si>
  <si>
    <t>12:00 - 17:00  (TER a SEX)</t>
  </si>
  <si>
    <t>C86</t>
  </si>
  <si>
    <t>08:00 - 12:00 (Qua e Sex)</t>
  </si>
  <si>
    <t>C142</t>
  </si>
  <si>
    <t>08:00 AS 12:00 TER E QUI - 13:00 AS 17:00 QUA</t>
  </si>
  <si>
    <t>V85</t>
  </si>
  <si>
    <t>H-Ponte: 08:00 as 13:00 das 14:00 as 18:08 (Seg a Sexta) - Sab Comp</t>
  </si>
  <si>
    <t>C117</t>
  </si>
  <si>
    <t>06:30 AS 11:30 SEG A SEX</t>
  </si>
  <si>
    <t>V84</t>
  </si>
  <si>
    <t>DAS - 08:00-12:00-13:00-17:48 5x2 s/ escala</t>
  </si>
  <si>
    <t>DAS - 06:00-12:00-13:00-18:00 12x36 Conforme Escala</t>
  </si>
  <si>
    <t>Das 13:00 - 17:00</t>
  </si>
  <si>
    <t>A0012</t>
  </si>
  <si>
    <t>07:00 - 12:30 - 13:42 - 17:00  (Seg. a Sex) Sáb. compensado</t>
  </si>
  <si>
    <t>C63</t>
  </si>
  <si>
    <t>Das 08:00 as 12:00  (Seg. a Sex.) Sáb. compensado</t>
  </si>
  <si>
    <t>D - 07:00 - 09:45  (SEG.), 07:00 - 10:00 (TER. QUA. E SEX), 07:00 - 10:15 (QUI)</t>
  </si>
  <si>
    <t>C70</t>
  </si>
  <si>
    <t>13:00 - 17:00  (Somente Qua)</t>
  </si>
  <si>
    <t>C57</t>
  </si>
  <si>
    <t>13:00 - 15:00 (Seg. a Sex) Sáb. compensado</t>
  </si>
  <si>
    <t>C55</t>
  </si>
  <si>
    <t>13:00 - 17:30 (SEG. E QUIN)</t>
  </si>
  <si>
    <t>C49</t>
  </si>
  <si>
    <t>07:30 - 12:30 (Seg, Qua e Sex)</t>
  </si>
  <si>
    <t>C50</t>
  </si>
  <si>
    <t>D - 10:30 - 17:30  (SEG. A SEX) , 11:30 - 14:30  (QUI)</t>
  </si>
  <si>
    <t>C46</t>
  </si>
  <si>
    <t>D - 08:00 - 12:00 (SEG. E QUA) 13:00 - 17:00 (TER. E QUI)</t>
  </si>
  <si>
    <t>C65</t>
  </si>
  <si>
    <t>07:00 - 12:00 - 13:12 - 17:00  (Seg. à Sex.) Sáb. compensado</t>
  </si>
  <si>
    <t>C13</t>
  </si>
  <si>
    <t>D - 13:00 - 17:00  (SEG. E QUA), 08:00 - 12:00 (TER. E SEX)</t>
  </si>
  <si>
    <t>C85</t>
  </si>
  <si>
    <t>D - 08:00 - 11:00 (TER. A SEX|, 14:00 - 17:00  (SEG)</t>
  </si>
  <si>
    <t>C66</t>
  </si>
  <si>
    <t>DAS 06:30 - 12:00 - 13:12 - 16:30  (Seg. a Sex) 5 x 2</t>
  </si>
  <si>
    <t>TIPO DE CONTRATAÇÃO:</t>
  </si>
  <si>
    <t>SEÇÃO / DEPTO:</t>
  </si>
  <si>
    <t>MOTIVO:</t>
  </si>
  <si>
    <t>SECONCI - CUBATÃO</t>
  </si>
  <si>
    <t>SECONCI - CAMPINAS</t>
  </si>
  <si>
    <t>SECONCI - PIRACICABA</t>
  </si>
  <si>
    <t>SECONCI - PRAIA GRANDE</t>
  </si>
  <si>
    <t>SECONCI - RIVIERA SÃO LOURENÇO</t>
  </si>
  <si>
    <t>SECONCI - SANTOS</t>
  </si>
  <si>
    <t>SECONCI - SÃO JOSÉ DOS CAMPOS</t>
  </si>
  <si>
    <t>SECONCI - SOROCABA</t>
  </si>
  <si>
    <t>SECONCI - SANTO ANDRÉ</t>
  </si>
  <si>
    <t>ADVOGADO (A) JR.   220  HS</t>
  </si>
  <si>
    <t>AGENTE DE HIGIENIZAÇÃO  - LÍDER  220  HS</t>
  </si>
  <si>
    <t>AGENTE DE HIGIENIZAÇÃO  220  HS</t>
  </si>
  <si>
    <t>AGENTE DE MANUTENÇÃO - ELETRICISTA  220  HS</t>
  </si>
  <si>
    <t>AGENTE DE MANUTENÇÃO - ENCANADOR  220  HS</t>
  </si>
  <si>
    <t>AGENTE DE MANUTENÇÃO - GERAL  220  HS</t>
  </si>
  <si>
    <t>AGENTE DE MANUTENÇÃO - MARCENEIRO  220  HS</t>
  </si>
  <si>
    <t>AGENTE DE MANUTENÇÃO - MECÂNICO  220  HS</t>
  </si>
  <si>
    <t>AGENTE DE MANUTENÇÃO - OPERADOR DE CALDEIRA  180  HS</t>
  </si>
  <si>
    <t>AGENTE DE MANUTENÇÃO - PEDREIRO  220  HS</t>
  </si>
  <si>
    <t>AGENTE DE MANUTENÇÃO - PINTOR  220  HS</t>
  </si>
  <si>
    <t>AGENTE DE RELAÇÕES EMPRESARIAIS   220  HS</t>
  </si>
  <si>
    <t>AGENTE DE ROUPARIA - LÍDER  220  HS</t>
  </si>
  <si>
    <t>AGENTE DE SAME   150  HS</t>
  </si>
  <si>
    <t>AGENTE DE SAME   180  HS</t>
  </si>
  <si>
    <t>AGENTE DE SAME   220  HS</t>
  </si>
  <si>
    <t>AGENTE DE SAME I  220  HS</t>
  </si>
  <si>
    <t>AGENTE DE SEGURANÇA  220  HS</t>
  </si>
  <si>
    <t>AGENTE DE SERVIÇOS GERAIS  180  HS</t>
  </si>
  <si>
    <t>AGENTE DE SERVIÇOS GERAIS  220  HS</t>
  </si>
  <si>
    <t>AGENTE DE SERVIÇOS GERAIS  U.E.  100  HS</t>
  </si>
  <si>
    <t>AGENTE DE SERVIÇOS GERAIS  U.E.  220  HS</t>
  </si>
  <si>
    <t>AJUDANTE DE CONSULTÓRIO  180  HS</t>
  </si>
  <si>
    <t>AJUDANTE DE CONSULTÓRIO  200  HS</t>
  </si>
  <si>
    <t>AJUDANTE DE CONSULTÓRIO  220  HS</t>
  </si>
  <si>
    <t>ALMOXARIFE  220  HS</t>
  </si>
  <si>
    <t>ANALISTA ADMINISTRATIVO  220  HS</t>
  </si>
  <si>
    <t>ANALISTA ADMINISTRATIVO - COMUNICAÇÃO  220  HS</t>
  </si>
  <si>
    <t>ANALISTA ADMINISTRATIVO - CONTÁBIL  220  HS</t>
  </si>
  <si>
    <t>ANALISTA ADMINISTRATIVO - MARKETING  220  HS</t>
  </si>
  <si>
    <t>ANALISTA ADMINISTRATIVO - QUALIDADE  220  HS</t>
  </si>
  <si>
    <t>ANALISTA ADMINISTRATIVO - RH  220  HS</t>
  </si>
  <si>
    <t>ANALISTA DE CREDENCIAMENTO  220  HS</t>
  </si>
  <si>
    <t>ANALISTA DE FATURAMENTO   220  HS</t>
  </si>
  <si>
    <t>ANALISTA DE PLANEJAMENTO E PESQUISA - IEPAC  220  HS</t>
  </si>
  <si>
    <t>ANALISTA DE REMUNERAÇÃO  220  HS</t>
  </si>
  <si>
    <t>ANALISTA DE SISTEMAS I  220  HS</t>
  </si>
  <si>
    <t>ANALISTA DE SISTEMAS II  220  HS</t>
  </si>
  <si>
    <t>ANALISTA DE SISTEMAS III  220  HS</t>
  </si>
  <si>
    <t>ANALISTA DE SUPORTE I  220  HS</t>
  </si>
  <si>
    <t>ANALISTA DE SUPORTE II  220  HS</t>
  </si>
  <si>
    <t>ANALISTA DE SUPORTE III  220  HS</t>
  </si>
  <si>
    <t>APOIADOR DE COMPRAS  220  HS</t>
  </si>
  <si>
    <t>ASCENSORISTA  180  HS</t>
  </si>
  <si>
    <t>ASSESSOR DE COMUNICAÇÃO  200  HS</t>
  </si>
  <si>
    <t>ASSESSOR EXECUTIVO - IEPAC  200  HS</t>
  </si>
  <si>
    <t>ASSISTENTE ADMINISTRATIVO  180  HS</t>
  </si>
  <si>
    <t>ASSISTENTE ADMINISTRATIVO  220  HS</t>
  </si>
  <si>
    <t>ASSISTENTE ADMINISTRATIVO - CALL CENTER  220  HS</t>
  </si>
  <si>
    <t>ASSISTENTE ADMINISTRATIVO - CONTÁBIL  220  HS</t>
  </si>
  <si>
    <t>ASSISTENTE ADMINISTRATIVO - RH  220  HS</t>
  </si>
  <si>
    <t>ASSISTENTE DE COMPRAS  220  HS</t>
  </si>
  <si>
    <t>ASSISTENTE DE ESTATÍSTICA  100  HS</t>
  </si>
  <si>
    <t>ASSISTENTE DE FATURAMENTO  220  HS</t>
  </si>
  <si>
    <t>ASSISTENTE DE LOGÍSTICA  220  HS</t>
  </si>
  <si>
    <t>ASSISTENTE DE RELAÇÕES EMPRESARIAIS   220  HS</t>
  </si>
  <si>
    <t>ASSISTENTE DE SAME  220  HS</t>
  </si>
  <si>
    <t>ASSISTENTE DE SUPORTE TÉCNICO  220  HS</t>
  </si>
  <si>
    <t>ASSISTENTE JURÍDICO  220  HS</t>
  </si>
  <si>
    <t>ASSISTENTE SOCIAL  200  HS</t>
  </si>
  <si>
    <t>ASSISTENTE SOCIAL  220  HS</t>
  </si>
  <si>
    <t>ASSISTENTE SOCIAL U.E.  150  HS</t>
  </si>
  <si>
    <t>ASSISTENTE SOCIAL U.E.  220  HS</t>
  </si>
  <si>
    <t>AUXILIAR ADMINISTRATIVO  150  HS</t>
  </si>
  <si>
    <t>AUXILIAR ADMINISTRATIVO  180  HS</t>
  </si>
  <si>
    <t>AUXILIAR ADMINISTRATIVO  220  HS</t>
  </si>
  <si>
    <t>AUXILIAR ADMINISTRATIVO  II  180  HS</t>
  </si>
  <si>
    <t>AUXILIAR ADMINISTRATIVO  II  220  HS</t>
  </si>
  <si>
    <t>AUXILIAR ADMINISTRATIVO - OP. DE CALL CENTER  150  HS</t>
  </si>
  <si>
    <t>AUXILIAR DE COLETA  150  HS</t>
  </si>
  <si>
    <t>AUXILIAR DE COLETA  220  HS</t>
  </si>
  <si>
    <t>AUXILIAR DE COMPRAS  220  HS</t>
  </si>
  <si>
    <t>AUXILIAR DE CONSULTÓRIO  220  HS</t>
  </si>
  <si>
    <t>AUXILIAR DE CONSULTÓRIO DENTÁRIO  150  HS</t>
  </si>
  <si>
    <t>AUXILIAR DE ENFERMAGEM  150  HS</t>
  </si>
  <si>
    <t>AUXILIAR DE ENFERMAGEM  180  HS</t>
  </si>
  <si>
    <t>AUXILIAR DE ENFERMAGEM  220  HS</t>
  </si>
  <si>
    <t>AUXILIAR DE ENFERMAGEM  U.E.  150  HS</t>
  </si>
  <si>
    <t>AUXILIAR DE ENFERMAGEM  U.E.  180  HS</t>
  </si>
  <si>
    <t>AUXILIAR DE ENFERMAGEM  U.E.  200  HS</t>
  </si>
  <si>
    <t>AUXILIAR DE ENFERMAGEM  U.E.  220  HS</t>
  </si>
  <si>
    <t>AUXILIAR DE ENFERMAGEM SOCORRISTA  U.E.  200  HS</t>
  </si>
  <si>
    <t>AUXILIAR DE ESCRITÓRIO  220  HS</t>
  </si>
  <si>
    <t>AUXILIAR DE FARMÁCIA  180  HS</t>
  </si>
  <si>
    <t>AUXILIAR DE FARMÁCIA  220  HS</t>
  </si>
  <si>
    <t>AUXILIAR DE LABORATÓRIO  120  HS</t>
  </si>
  <si>
    <t>AUXILIAR DE LABORATÓRIO  150  HS</t>
  </si>
  <si>
    <t>AUXILIAR DE LABORATÓRIO  180  HS</t>
  </si>
  <si>
    <t>AUXILIAR DE LABORATÓRIO  220  HS</t>
  </si>
  <si>
    <t>AUXILIAR DE LOGÍSTICA I  220  HS</t>
  </si>
  <si>
    <t>AUXILIAR DE LOGÍSTICA II  220  HS</t>
  </si>
  <si>
    <t>AUXILIAR DE MANUTENÇÃO  220  HS</t>
  </si>
  <si>
    <t>AUXILIAR DE MANUTENÇÃO - ELETRICISTA  220  HS</t>
  </si>
  <si>
    <t>AUXILIAR DE MANUTENÇÃO II  220  HS</t>
  </si>
  <si>
    <t>AUXILIAR DE RADIOLOGIA  220  HS</t>
  </si>
  <si>
    <t>AUXILIAR ENFERMAGEM DO TRABALHO  220  HS</t>
  </si>
  <si>
    <t>AUXILIAR SUPRIMENTOS  220  HS</t>
  </si>
  <si>
    <t>BIOLOGISTA  150  HS</t>
  </si>
  <si>
    <t>BIOLOGISTA  180  HS</t>
  </si>
  <si>
    <t>BIOLOGISTA  200  HS</t>
  </si>
  <si>
    <t>BIOLOGISTA - UC  220  HS</t>
  </si>
  <si>
    <t>CHEFE DE MEDICINA OCUPACIONAL  150  HS</t>
  </si>
  <si>
    <t>COMPRADOR JR   220  HS</t>
  </si>
  <si>
    <t>COMPRADOR PL  220  HS</t>
  </si>
  <si>
    <t>COMPRADOR SR  220  HS</t>
  </si>
  <si>
    <t>CONTADOR  220  HS</t>
  </si>
  <si>
    <t>COORD. DE DESENV. ORGANIZACIONAL   220  HS</t>
  </si>
  <si>
    <t>COORDENADOR ADMINISTRATIVO  - ADMINISTRAÇÃO DE PESSOAL  220  HS</t>
  </si>
  <si>
    <t>COORDENADOR ADMINISTRATIVO  - ASSESSOR EXECUTIVO  220  HS</t>
  </si>
  <si>
    <t>COORDENADOR ADMINISTRATIVO  - CONTADOR  220  HS</t>
  </si>
  <si>
    <t>COORDENADOR ADMINISTRATIVO  - FILIAÇÃO DE EMPRESA  220  HS</t>
  </si>
  <si>
    <t>COORDENADOR ADMINISTRATIVO  - JURÍDICO  220  HS</t>
  </si>
  <si>
    <t>COORDENADOR ADMINISTRATIVO  - MANUTENÇÃO  220  HS</t>
  </si>
  <si>
    <t>COORDENADOR ADMINISTRATIVO  - RH  220  HS</t>
  </si>
  <si>
    <t>COORDENADOR ADMINISTRATIVO  - SAC  220  HS</t>
  </si>
  <si>
    <t>COORDENADOR ADMINISTRATIVO  220  HS</t>
  </si>
  <si>
    <t>COORDENADOR ADMINISTRATIVO DE UNIDADE EXTERNA  220  HS</t>
  </si>
  <si>
    <t>COORDENADOR DA QUALIDADE  220  HS</t>
  </si>
  <si>
    <t>COORDENADOR DE ENFERMAGEM   180  HS</t>
  </si>
  <si>
    <t>COORDENADOR DE ENFERMAGEM   220  HS</t>
  </si>
  <si>
    <t>COORDENADOR DE FISIOTERAPIA   150  HS</t>
  </si>
  <si>
    <t>COORDENADOR DE HIGIENIZAÇÃO  220  HS</t>
  </si>
  <si>
    <t>COORDENADOR DE LABORATÓRIO   220  HS</t>
  </si>
  <si>
    <t>COORDENADOR DE MANUTENÇÃO  220  HS</t>
  </si>
  <si>
    <t>COORDENADOR DE MEDICINA OCUPACIONAL  100  HS</t>
  </si>
  <si>
    <t>COORDENADOR DE NUTRIÇÃO  220  HS</t>
  </si>
  <si>
    <t>COORDENADOR DE SAME  220  HS</t>
  </si>
  <si>
    <t>COORDENADOR DE SUPRIMENTOS  220  HS</t>
  </si>
  <si>
    <t>COORDENADOR DE T.I - I  220  HS</t>
  </si>
  <si>
    <t>COORDENADOR DE T.I - II  220  HS</t>
  </si>
  <si>
    <t>COORDENADOR DO CENTRO DE INFORMAÇÃO E MEMÓRIA DO IEPAC  220  HS</t>
  </si>
  <si>
    <t>COORDENADOR ODONTOLOGIA  100  HS</t>
  </si>
  <si>
    <t>COORDENADOR REGIONAL  220  HS</t>
  </si>
  <si>
    <t>COORDENADOR SERVIÇO SOCIAL   200  HS</t>
  </si>
  <si>
    <t>COORDENADOR SERVIÇO SOCIAL   220  HS</t>
  </si>
  <si>
    <t>COORDENADOR SERVIÇOS APOIO COMPLEMENTAR  220  HS</t>
  </si>
  <si>
    <t>COPEIRO  180  HS</t>
  </si>
  <si>
    <t>COPEIRO  220  HS</t>
  </si>
  <si>
    <t>DENTISTA CLÍNICO  100 HS</t>
  </si>
  <si>
    <t>DENTISTA CLÍNICO  120 HS</t>
  </si>
  <si>
    <t>DENTISTA CLÍNICO  75  HS</t>
  </si>
  <si>
    <t>DENTISTA CLÍNICO  80  HS</t>
  </si>
  <si>
    <t>DENTISTA ESPECIALISTA   80  HS</t>
  </si>
  <si>
    <t>DENTISTA ESPECIALISTA  100  HS</t>
  </si>
  <si>
    <t>DENTISTA ESPECIALISTA  120  HS</t>
  </si>
  <si>
    <t>DENTISTA ESPECIALISTA  75  HS</t>
  </si>
  <si>
    <t>DENTISTA TRIAGEM  100  HS</t>
  </si>
  <si>
    <t>DENTISTA TRIAGEM  120  HS</t>
  </si>
  <si>
    <t>DENTISTA TRIAGEM  75  HS</t>
  </si>
  <si>
    <t>DENTISTA TRIAGEM  80  HS</t>
  </si>
  <si>
    <t>ENCARREGADO DE ALMOXARIFADO  220  HS</t>
  </si>
  <si>
    <t>ENCARREGADO DE MANUTENÇÃO  220  HS</t>
  </si>
  <si>
    <t>ENCARREGADO DE NUTRIÇÃO  220  HS</t>
  </si>
  <si>
    <t>ENCARREGADO DE RECEPÇÃO  220  HS</t>
  </si>
  <si>
    <t>ENFERMEIRO  150  HS</t>
  </si>
  <si>
    <t>ENFERMEIRO  180  HS</t>
  </si>
  <si>
    <t>ENFERMEIRO  200  HS</t>
  </si>
  <si>
    <t>ENFERMEIRO  220  HS</t>
  </si>
  <si>
    <t>ENFERMEIRO DO TRABALHO  150  HS</t>
  </si>
  <si>
    <t>ENFERMEIRO DO TRABALHO  200  HS</t>
  </si>
  <si>
    <t>ENFERMEIRO DO TRABALHO  220  HS</t>
  </si>
  <si>
    <t>ENFERMEIRO OBSTETRA  180  HS</t>
  </si>
  <si>
    <t>ENFERMEIRO UE  100  HS</t>
  </si>
  <si>
    <t>ENFERMEIRO UE  150  HS</t>
  </si>
  <si>
    <t>ENGENHEIRO CLÍNICO  220  HS</t>
  </si>
  <si>
    <t>ENGENHEIRO SEGURANÇA TRABALHO (UC)   220  HS</t>
  </si>
  <si>
    <t>ESPECIALISTA EM  T.I - I  220  HS</t>
  </si>
  <si>
    <t>ESPECIALISTA EM  T.I - II  220  HS</t>
  </si>
  <si>
    <t>ESPECIALISTA EM  T.I - III  220  HS</t>
  </si>
  <si>
    <t>FARMACÊUTICO  150  HS</t>
  </si>
  <si>
    <t>FARMACÊUTICO  180  HS</t>
  </si>
  <si>
    <t>FARMACÊUTICO  220  HS</t>
  </si>
  <si>
    <t>FISCAL DE OBRAS  220  HS</t>
  </si>
  <si>
    <t>FISIOTERAPEUTA  125  HS</t>
  </si>
  <si>
    <t>FISIOTERAPEUTA  150  HS</t>
  </si>
  <si>
    <t>FISIOTERAPEUTA - TRAINEE  150  HS</t>
  </si>
  <si>
    <t>FONOAUDIÓLOGO  150  HS</t>
  </si>
  <si>
    <t>FONOAUDIÓLOGO  180  HS</t>
  </si>
  <si>
    <t>FONOAUDIÓLOGO  200  HS</t>
  </si>
  <si>
    <t>GERENTE ADM.  FINANCEIRO  220  HS</t>
  </si>
  <si>
    <t>GERENTE ADMINISTRATIVO  220  HS</t>
  </si>
  <si>
    <t>GERENTE DA QUALIDADE  220  HS</t>
  </si>
  <si>
    <t>GERENTE DE COMUNICAÇÃO  220  HS</t>
  </si>
  <si>
    <t>GERENTE DE CONTROLADORIA  220  HS</t>
  </si>
  <si>
    <t>GERENTE DE ENFERMAGEM-HEVA  220  HS</t>
  </si>
  <si>
    <t>GERENTE DE ENFERMAGEM-HGIS  220  HS</t>
  </si>
  <si>
    <t>GERENTE DE INFRA-ESTRUTURA  220  HS</t>
  </si>
  <si>
    <t>GERENTE DE ODONTOLOGIA   125  HS</t>
  </si>
  <si>
    <t>GERENTE DE RECURSOS HUMANOS  220  HS</t>
  </si>
  <si>
    <t>GERENTE DE RELACÕES EMPR. E FATURAMENTO  220  HS</t>
  </si>
  <si>
    <t>GERENTE DE T.I - I    220  HS</t>
  </si>
  <si>
    <t>GERENTE DE T.I - II   220  HS</t>
  </si>
  <si>
    <t>GERENTE DE T.I - III  220  HS</t>
  </si>
  <si>
    <t>GERENTE DE TECNOLOGIA DA INFORMAÇÃO   220  HS</t>
  </si>
  <si>
    <t>GERENTE DEPTO ATENDIMENTO A CLIENTES  220  HS</t>
  </si>
  <si>
    <t>GERENTE DO INST. DE ENSINO E PESQUISA  220  HS</t>
  </si>
  <si>
    <t>GERENTE JURÍDICO CORPORATIVO E COMPLIANCE  220  HS</t>
  </si>
  <si>
    <t>GERENTE MEDICO - U.E.  150  HS</t>
  </si>
  <si>
    <t>GERENTE MEDICO ASSISTENCIAL-UC  200  HS</t>
  </si>
  <si>
    <t>GERENTE MEDICO OCUPACIONAL ENG.SEG  130  HS</t>
  </si>
  <si>
    <t>GERENTE SUPRIMENTOS-UC  220  HS</t>
  </si>
  <si>
    <t>GERENTE TESOURARIA  220  HS</t>
  </si>
  <si>
    <t>GERENTE UNID.EXTERNAS  220  HS</t>
  </si>
  <si>
    <t>INSTRUMENTADOR CIRURGICO  180  HS</t>
  </si>
  <si>
    <t>JARDINEIRO  220  HS</t>
  </si>
  <si>
    <t>LACTARISTA  180  HS</t>
  </si>
  <si>
    <t>LACTARISTA  220  HS</t>
  </si>
  <si>
    <t>LÍDER DE SEGURANÇA 220  HS</t>
  </si>
  <si>
    <t>MEDICO CLÍNICO  100 HS</t>
  </si>
  <si>
    <t>MEDICO CLÍNICO  120 HS</t>
  </si>
  <si>
    <t>MEDICO CLÍNICO  20 HS</t>
  </si>
  <si>
    <t>MEDICO CLÍNICO  35 HS</t>
  </si>
  <si>
    <t>MEDICO CLÍNICO  40 HS</t>
  </si>
  <si>
    <t>MEDICO CLÍNICO  45 HS</t>
  </si>
  <si>
    <t>MEDICO CLÍNICO  50 HS</t>
  </si>
  <si>
    <t>MEDICO CLÍNICO  60 HS</t>
  </si>
  <si>
    <t>MEDICO CLÍNICO  75 HS</t>
  </si>
  <si>
    <t>MEDICO CLÍNICO  80 HS</t>
  </si>
  <si>
    <t>MEDICO DO TRABALHO   100  HS</t>
  </si>
  <si>
    <t>MEDICO DO TRABALHO   200  HS</t>
  </si>
  <si>
    <t>MEDICO DO TRABALHO   40  HS</t>
  </si>
  <si>
    <t>MEDICO DO TRABALHO   50  HS</t>
  </si>
  <si>
    <t>MEDICO DO TRABALHO   60  HS</t>
  </si>
  <si>
    <t>MEDICO DO TRABALHO - U.E.  100 HS</t>
  </si>
  <si>
    <t>MEDICO DO TRABALHO - U.E.  120 HS</t>
  </si>
  <si>
    <t>MEDICO DO TRABALHO - U.E.  60  HS</t>
  </si>
  <si>
    <t>MONITOR  220  HS</t>
  </si>
  <si>
    <t>MOTORISTA  220  HS</t>
  </si>
  <si>
    <t>NUTRICIONISTA  140  HS</t>
  </si>
  <si>
    <t>NUTRICIONISTA  180  HS</t>
  </si>
  <si>
    <t>NUTRICIONISTA  220  HS</t>
  </si>
  <si>
    <t>NUTRICIONISTA  45  HS</t>
  </si>
  <si>
    <t>NUTRÓLOGA  150  HS</t>
  </si>
  <si>
    <t>ORIENTADOR NUTRICIONAL  220  HS</t>
  </si>
  <si>
    <t>ORTOPTISTA  100  HS</t>
  </si>
  <si>
    <t>PROTÉTICO  220  HS</t>
  </si>
  <si>
    <t>PSICÓLOGO  150  HS</t>
  </si>
  <si>
    <t>PSICÓLOGO  160  HS</t>
  </si>
  <si>
    <t>PSICÓLOGO  180  HS</t>
  </si>
  <si>
    <t>PSICÓLOGO  220  HS</t>
  </si>
  <si>
    <t>RECEPCIONISTA  180  HS</t>
  </si>
  <si>
    <t>RECEPCIONISTA  200  HS</t>
  </si>
  <si>
    <t>RECEPCIONISTA  220  HS</t>
  </si>
  <si>
    <t>RECEPCIONISTA  U.E.  220  HS</t>
  </si>
  <si>
    <t>RECREACIONISTA  220  HS</t>
  </si>
  <si>
    <t>SECRETARIA EXECUTIVA  220  HS</t>
  </si>
  <si>
    <t>SUPERINT. DO INSTITUTO DE ENSINO E PESQUISA  220  HS</t>
  </si>
  <si>
    <t>SUPERINTENDENTE AMBULATORIAL 200  HS</t>
  </si>
  <si>
    <t>SUPERINTENDENTE DE ATENDIMENTO A SAÚDE  200  HS</t>
  </si>
  <si>
    <t>SUPERINTENDENTE T.I  220  HS</t>
  </si>
  <si>
    <t>SUPERVISOR ADMINISTRATIVO  220  HS</t>
  </si>
  <si>
    <t>SUPERVISOR ADMINISTRATIVO - CONTRATOS  220  HS</t>
  </si>
  <si>
    <t>SUPERVISOR ADMINISTRATIVO - CUSTOS  220  HS</t>
  </si>
  <si>
    <t>SUPERVISOR ADMINISTRATIVO - FATURAMENTO  220  HS</t>
  </si>
  <si>
    <t>SUPERVISOR ADMINISTRATIVO - PÓS VENDAS  220  HS</t>
  </si>
  <si>
    <t>SUPERVISOR ADMINISTRATIVO - RH  220  HS</t>
  </si>
  <si>
    <t>SUPERVISOR ADMINISTRATIVO - TESOURARIA  220  HS</t>
  </si>
  <si>
    <t>SUPERVISOR DE ATENÇÃO À SAÚDE  200  HS</t>
  </si>
  <si>
    <t>SUPERVISOR DE ENFERMAGEM  180  HS</t>
  </si>
  <si>
    <t>SUPERVISOR DE ENFERMAGEM  220  HS</t>
  </si>
  <si>
    <t>SUPERVISOR DE FARMÁCIA  220  HS</t>
  </si>
  <si>
    <t>SUPERVISOR DE FISIOTERAPIA  150  HS</t>
  </si>
  <si>
    <t>SUPERVISOR DE HEMOTERAPIA  200  HS</t>
  </si>
  <si>
    <t>SUPERVISOR DE HIGIENE HOSPITALAR  220  HS</t>
  </si>
  <si>
    <t>SUPERVISOR DE LOGÍSTICA  220  HS</t>
  </si>
  <si>
    <t>SUPERVISOR DE NUTRIÇAO  220  HS</t>
  </si>
  <si>
    <t>SUPERVISOR DE RECEPÇÃO  220  HS</t>
  </si>
  <si>
    <t>SUPERVISOR DE RELAÇÕES EMPRESARIAIS  220  HS</t>
  </si>
  <si>
    <t>SUPERVISOR DE SEGURANÇA  220  HS</t>
  </si>
  <si>
    <t>SUPERVISOR DE SEGURANÇA DO TRABALHO  220  HS</t>
  </si>
  <si>
    <t>SUPERVISOR DE SUPRIMENTOS  220  HS</t>
  </si>
  <si>
    <t>SUPERVISOR LABORATÓRIO  150  HS</t>
  </si>
  <si>
    <t>SUPERVISOR LABORATÓRIO  220  HS</t>
  </si>
  <si>
    <t>TÉCNICO DE ENFERMAGEM  150  HS</t>
  </si>
  <si>
    <t>TÉCNICO DE ENFERMAGEM  180  HS</t>
  </si>
  <si>
    <t>TÉCNICO DE ENFERMAGEM  220  HS</t>
  </si>
  <si>
    <t>TÉCNICO DE ENFERMAGEM - U.E  220  HS</t>
  </si>
  <si>
    <t>TÉCNICO DE ENFERMAGEM DO TRABALHO - U.E  220  HS</t>
  </si>
  <si>
    <t>TÉCNICO DE ESPECIALIDADE - ELETROENCEFALOGRAFIA  120  HS</t>
  </si>
  <si>
    <t>TÉCNICO DE ESPECIALIDADE - ELETROENCEFALOGRAFIA  140  HS</t>
  </si>
  <si>
    <t>TÉCNICO DE ESPECIALIDADE - ELETROENCEFALOGRAFIA  220  HS</t>
  </si>
  <si>
    <t>TÉCNICO DE ESPECIALIDADE - ESPIROMETRIA  220  HS</t>
  </si>
  <si>
    <t>TÉCNICO DE ESPECIALIDADE - GASOTERAPIA  180  HS</t>
  </si>
  <si>
    <t>TÉCNICO DE ESPECIALIDADE - RAIO X  120  HS</t>
  </si>
  <si>
    <t>TÉCNICO DE ESPECIALIDADE- MÉTODOS GRÁFICOS  220  HS</t>
  </si>
  <si>
    <t>TÉCNICO DE ESPECIALIDADE-CITOLOGIA  100  HS</t>
  </si>
  <si>
    <t>TÉCNICO DE ESPECIALIDADE-FISIOTERAPIA  150  HS</t>
  </si>
  <si>
    <t>TÉCNICO DE ESPECIALIDADE-GESSO  220  HS</t>
  </si>
  <si>
    <t>TÉCNICO DE FARMÁCIA  180  HS</t>
  </si>
  <si>
    <t>TÉCNICO DE HEMOTERAPIA  180  HS</t>
  </si>
  <si>
    <t>TÉCNICO DE LABORATÓRIO (HESAP)  220  HS</t>
  </si>
  <si>
    <t>TÉCNICO DE NUTRIÇÃO  180  HS</t>
  </si>
  <si>
    <t>TÉCNICO DE NUTRIÇÃO  220  HS</t>
  </si>
  <si>
    <t>TÉCNICO DE SEGURANÇA DO TRABALHO  220  HS</t>
  </si>
  <si>
    <t>TÉCNICO EM EDIFICAÇÕES   220  HS</t>
  </si>
  <si>
    <t>TÉCNICO EM ELETRÔNICA  220  HS</t>
  </si>
  <si>
    <t>TÉCNICO PLANEJAMENTO E PESQUISA - IEPAC  220  HS</t>
  </si>
  <si>
    <t>TECNÓLOGO DE ENGENHARIA CLÍNICA  220  HS</t>
  </si>
  <si>
    <t>TECNÓLOGO EM OFTALMOLOGIA   100  HS</t>
  </si>
  <si>
    <t>TELEFONISTA  150  HS</t>
  </si>
  <si>
    <t>TELEFONISTA  180  HS</t>
  </si>
  <si>
    <t>TERAPEUTA OCUPACIONAL  150  HS</t>
  </si>
  <si>
    <t>U.E.    Cubatão - Seção Assistencial</t>
  </si>
  <si>
    <t>U.E.    Cubatão - Seção de Administração</t>
  </si>
  <si>
    <t>U.E.    Cubatão - Seção Medicina do Trabalho</t>
  </si>
  <si>
    <t>deficiencia</t>
  </si>
  <si>
    <t>SECONCI - NOVA UNIDADE</t>
  </si>
  <si>
    <t>C.A.C - Nova Seção</t>
  </si>
  <si>
    <t>U.E.    Nova Unidade / CR</t>
  </si>
  <si>
    <t>Ensino médio completo</t>
  </si>
  <si>
    <t>Ensino médio incompleto</t>
  </si>
  <si>
    <t>Ensino fundamental completo</t>
  </si>
  <si>
    <t>Doutorado cursando</t>
  </si>
  <si>
    <t>Doutorado completo</t>
  </si>
  <si>
    <t>SECONCI - RIBEIRÃO PRETO</t>
  </si>
  <si>
    <t>U.E.    Ribeirão Preto -  Seção Assistencial</t>
  </si>
  <si>
    <t>U.E.    Ribeirão Preto -  Seção de Administração</t>
  </si>
  <si>
    <t>U.E.    Ribeirão Preto -  Seção Medicina do Trabalho</t>
  </si>
  <si>
    <t>REPOSIÇÃO DE VAGA (substituição)</t>
  </si>
  <si>
    <t>LICENÇA MATERNIDADE (prazo determinado)</t>
  </si>
  <si>
    <t>AUMENTO DE QUADRO (prazo indeterminado)</t>
  </si>
  <si>
    <t>FÉRIAS (prazo determinado)</t>
  </si>
  <si>
    <t>OUTROS</t>
  </si>
  <si>
    <t>OUTROS HORÁRIOS (especifique ao lado)</t>
  </si>
  <si>
    <t>0.01.20.51.02</t>
  </si>
  <si>
    <t>C.A.C - I.E.P.A.C (Bolsistas)</t>
  </si>
  <si>
    <t>C.A.C - I.E.P.A.C Superintendencia</t>
  </si>
  <si>
    <t>NOVO CARGO (CRIAR)</t>
  </si>
  <si>
    <t>0.25.50.40.01</t>
  </si>
  <si>
    <t>Departamento de Administração</t>
  </si>
  <si>
    <t>15.10</t>
  </si>
  <si>
    <t>Gerente Administrativo</t>
  </si>
  <si>
    <t>Ativo</t>
  </si>
  <si>
    <t>T15N10</t>
  </si>
  <si>
    <t>T15F0A</t>
  </si>
  <si>
    <t>10.01</t>
  </si>
  <si>
    <t>Férias</t>
  </si>
  <si>
    <t>T10N01</t>
  </si>
  <si>
    <t>T10F0A</t>
  </si>
  <si>
    <t>10.26</t>
  </si>
  <si>
    <t>Assistente Administrativo 220</t>
  </si>
  <si>
    <t>T10N26</t>
  </si>
  <si>
    <t>0.25.50.20.01</t>
  </si>
  <si>
    <t>Departamento de Enfermagem</t>
  </si>
  <si>
    <t>02.21</t>
  </si>
  <si>
    <t>Coordenador de Enfermagem 220</t>
  </si>
  <si>
    <t>T02N21</t>
  </si>
  <si>
    <t>T02F0A</t>
  </si>
  <si>
    <t>10.04</t>
  </si>
  <si>
    <t>AUXILIAR ADMINISTRATIVO II</t>
  </si>
  <si>
    <t>Licença Mater. Compl. 180 dias</t>
  </si>
  <si>
    <t>T10N04</t>
  </si>
  <si>
    <t>02.04</t>
  </si>
  <si>
    <t>Supervisor de Enfermagem 180</t>
  </si>
  <si>
    <t>T02N04</t>
  </si>
  <si>
    <t>02.05</t>
  </si>
  <si>
    <t>T02N05</t>
  </si>
  <si>
    <t>15.12</t>
  </si>
  <si>
    <t>Gerente de Enfermagem</t>
  </si>
  <si>
    <t>0.25.50.10.01</t>
  </si>
  <si>
    <t>Departamento de Medicina e Assistencial</t>
  </si>
  <si>
    <t>15.39</t>
  </si>
  <si>
    <t>Gerente Médico Assistencial</t>
  </si>
  <si>
    <t>T15N39</t>
  </si>
  <si>
    <t>0.25.50.30.07</t>
  </si>
  <si>
    <t>04.11</t>
  </si>
  <si>
    <t>T04N11</t>
  </si>
  <si>
    <t>T04F0A</t>
  </si>
  <si>
    <t>01.08</t>
  </si>
  <si>
    <t>Medico Hospital</t>
  </si>
  <si>
    <t>T01N08</t>
  </si>
  <si>
    <t>T01F0A</t>
  </si>
  <si>
    <t>04.05</t>
  </si>
  <si>
    <t>Biologista 200</t>
  </si>
  <si>
    <t>T04N05</t>
  </si>
  <si>
    <t>04.12</t>
  </si>
  <si>
    <t>T04N12</t>
  </si>
  <si>
    <t>0.25.50.10.02</t>
  </si>
  <si>
    <t>Secao de Ambulatorio</t>
  </si>
  <si>
    <t>02.03</t>
  </si>
  <si>
    <t>Auxiliar de Enfermagem 220</t>
  </si>
  <si>
    <t>T02N03</t>
  </si>
  <si>
    <t>02.08</t>
  </si>
  <si>
    <t>Enfermeiro 220</t>
  </si>
  <si>
    <t>T02N08</t>
  </si>
  <si>
    <t>05.10</t>
  </si>
  <si>
    <t>Tecnico de Especialidade - Gesso</t>
  </si>
  <si>
    <t>T05N10</t>
  </si>
  <si>
    <t>T05F0A</t>
  </si>
  <si>
    <t>T02N02</t>
  </si>
  <si>
    <t>25.25</t>
  </si>
  <si>
    <t>AUXILIAR ENFERMAGEM</t>
  </si>
  <si>
    <t>T10N10</t>
  </si>
  <si>
    <t>Secao de Centro Cirurgico e Obstetrico</t>
  </si>
  <si>
    <t>02.02</t>
  </si>
  <si>
    <t>Auxiliar de Enfermagem 180</t>
  </si>
  <si>
    <t>02.12</t>
  </si>
  <si>
    <t>T02N12</t>
  </si>
  <si>
    <t>Af.Ac.Trabalho</t>
  </si>
  <si>
    <t>T02FEX</t>
  </si>
  <si>
    <t>25.61</t>
  </si>
  <si>
    <t>MEDICO (SAPOPEMBA)</t>
  </si>
  <si>
    <t>Af.Previdência</t>
  </si>
  <si>
    <t>10.05</t>
  </si>
  <si>
    <t>T10N05</t>
  </si>
  <si>
    <t>02.06</t>
  </si>
  <si>
    <t>Enfermeiro 180</t>
  </si>
  <si>
    <t>T02N06</t>
  </si>
  <si>
    <t>0.25.50.10.10</t>
  </si>
  <si>
    <t>Secao de Clinica Cirurgica</t>
  </si>
  <si>
    <t>0.25.50.10.11</t>
  </si>
  <si>
    <t>Secao de Clinica Medica</t>
  </si>
  <si>
    <t>0.25.50.10.23</t>
  </si>
  <si>
    <t>Secao de Clinica Ortopedica</t>
  </si>
  <si>
    <t>Secao de Controle Infeccao Hospitalar</t>
  </si>
  <si>
    <t>0.25.50.20.03</t>
  </si>
  <si>
    <t>Seção de Educação Continuada</t>
  </si>
  <si>
    <t>0.25.50.10.16</t>
  </si>
  <si>
    <t>Secao de Enfermagem</t>
  </si>
  <si>
    <t>0.25.50.30.02</t>
  </si>
  <si>
    <t>Seção de Farmacia</t>
  </si>
  <si>
    <t>06.07</t>
  </si>
  <si>
    <t>T06N07</t>
  </si>
  <si>
    <t>T06F0A</t>
  </si>
  <si>
    <t>06.02</t>
  </si>
  <si>
    <t>T06N02</t>
  </si>
  <si>
    <t>06.04</t>
  </si>
  <si>
    <t>Coordenador de Farmácia 220</t>
  </si>
  <si>
    <t>T06N03</t>
  </si>
  <si>
    <t>0.25.50.40.06</t>
  </si>
  <si>
    <t>Seção de Faturamento</t>
  </si>
  <si>
    <t>10.53</t>
  </si>
  <si>
    <t>AUXILIAR DE FATURAMENTO 220</t>
  </si>
  <si>
    <t>T10N53</t>
  </si>
  <si>
    <t>10.18</t>
  </si>
  <si>
    <t>T10N18</t>
  </si>
  <si>
    <t>0.25.50.10.19</t>
  </si>
  <si>
    <t>Secao de Fisioterapia</t>
  </si>
  <si>
    <t>05.05</t>
  </si>
  <si>
    <t>T05N05</t>
  </si>
  <si>
    <t>05.19</t>
  </si>
  <si>
    <t>Supervisor de  Fisioterapia</t>
  </si>
  <si>
    <t>T05N19</t>
  </si>
  <si>
    <t>05.11</t>
  </si>
  <si>
    <t>Coordenador de Fisioterapia</t>
  </si>
  <si>
    <t>T05N11</t>
  </si>
  <si>
    <t>0.25.50.10.21</t>
  </si>
  <si>
    <t>Secao de Fonoaudiologia</t>
  </si>
  <si>
    <t>05.24</t>
  </si>
  <si>
    <t>T05N24</t>
  </si>
  <si>
    <t>0.25.50.10.17</t>
  </si>
  <si>
    <t>Secao de Ginecologia e Obstetricia</t>
  </si>
  <si>
    <t>02.09</t>
  </si>
  <si>
    <t>T02N09</t>
  </si>
  <si>
    <t>0.25.50.20.05</t>
  </si>
  <si>
    <t>14.18</t>
  </si>
  <si>
    <t>T14N18</t>
  </si>
  <si>
    <t>T14F0A</t>
  </si>
  <si>
    <t>0.25.50.30.17</t>
  </si>
  <si>
    <t>Seção de Informatica</t>
  </si>
  <si>
    <t>T17N01</t>
  </si>
  <si>
    <t>T17F0A</t>
  </si>
  <si>
    <t>T17N05</t>
  </si>
  <si>
    <t>T17N04</t>
  </si>
  <si>
    <t>0.25.50.10.14</t>
  </si>
  <si>
    <t>Secao de Internacao</t>
  </si>
  <si>
    <t>02.15</t>
  </si>
  <si>
    <t>Tecnico de Enfermagem 180</t>
  </si>
  <si>
    <t>0.25.50.20.04</t>
  </si>
  <si>
    <t>Seção de Lavanderia</t>
  </si>
  <si>
    <t>14.26</t>
  </si>
  <si>
    <t>Agente de Serviços Gerais 220</t>
  </si>
  <si>
    <t>0.25.50.40.07</t>
  </si>
  <si>
    <t>Seção de Manutenção</t>
  </si>
  <si>
    <t>05.09</t>
  </si>
  <si>
    <t>Tecnico Especialidade - Gasoterapia</t>
  </si>
  <si>
    <t>14.40</t>
  </si>
  <si>
    <t>T14N40</t>
  </si>
  <si>
    <t>14.14</t>
  </si>
  <si>
    <t>T14N14</t>
  </si>
  <si>
    <t>T14F0B</t>
  </si>
  <si>
    <t>0.25.50.20.02</t>
  </si>
  <si>
    <t>Secao de Material Esterilizado</t>
  </si>
  <si>
    <t>0.25.50.10.04</t>
  </si>
  <si>
    <t>Secao de Neonatologia</t>
  </si>
  <si>
    <t>0.25.50.30.03</t>
  </si>
  <si>
    <t>Seção de Nutrição</t>
  </si>
  <si>
    <t>07.07</t>
  </si>
  <si>
    <t>Nutricionista 220</t>
  </si>
  <si>
    <t>T07N07</t>
  </si>
  <si>
    <t>T07F0A</t>
  </si>
  <si>
    <t>07.11</t>
  </si>
  <si>
    <t>Tecnico de Nutrição 220</t>
  </si>
  <si>
    <t>07.10</t>
  </si>
  <si>
    <t>Tecnico de Nutrição 180</t>
  </si>
  <si>
    <t>07.01</t>
  </si>
  <si>
    <t>Copeiro 180</t>
  </si>
  <si>
    <t>T07N01</t>
  </si>
  <si>
    <t>ATENDENTE NUTRICAO</t>
  </si>
  <si>
    <t>02.13</t>
  </si>
  <si>
    <t>Lactarista 180</t>
  </si>
  <si>
    <t>T02N13</t>
  </si>
  <si>
    <t>T02F0B</t>
  </si>
  <si>
    <t>07.15</t>
  </si>
  <si>
    <t>Despenseiro 220</t>
  </si>
  <si>
    <t>T07N15</t>
  </si>
  <si>
    <t>07.02</t>
  </si>
  <si>
    <t>Copeiro 220</t>
  </si>
  <si>
    <t>T07N02</t>
  </si>
  <si>
    <t>12.06</t>
  </si>
  <si>
    <t>T12N06</t>
  </si>
  <si>
    <t>T12F0A</t>
  </si>
  <si>
    <t>07.03</t>
  </si>
  <si>
    <t>Cozinheiro</t>
  </si>
  <si>
    <t>T07N03</t>
  </si>
  <si>
    <t>02.14</t>
  </si>
  <si>
    <t>Lactarista 220</t>
  </si>
  <si>
    <t>T02N14</t>
  </si>
  <si>
    <t>07.12</t>
  </si>
  <si>
    <t>Coordenação de Nutrição</t>
  </si>
  <si>
    <t>T07N12</t>
  </si>
  <si>
    <t>0.25.50.10.18</t>
  </si>
  <si>
    <t>Secao de Parto Normal</t>
  </si>
  <si>
    <t>0.25.50.30.15</t>
  </si>
  <si>
    <t>Seção de Patologia Clinica</t>
  </si>
  <si>
    <t>TECNICO LABORATORIO</t>
  </si>
  <si>
    <t>Secao de Pediatria</t>
  </si>
  <si>
    <t>0.25.50.10.13</t>
  </si>
  <si>
    <t>Secao de Pronto Socorro</t>
  </si>
  <si>
    <t>01.22</t>
  </si>
  <si>
    <t>Medico Plantonista</t>
  </si>
  <si>
    <t>T01N22</t>
  </si>
  <si>
    <t>0.25.50.30.04</t>
  </si>
  <si>
    <t>14.05</t>
  </si>
  <si>
    <t>T14N05</t>
  </si>
  <si>
    <t>14.37</t>
  </si>
  <si>
    <t>T14N37</t>
  </si>
  <si>
    <t>10.17</t>
  </si>
  <si>
    <t>T10N17</t>
  </si>
  <si>
    <t>0.25.50.10.22</t>
  </si>
  <si>
    <t>Secao de Psicologia</t>
  </si>
  <si>
    <t>05.01</t>
  </si>
  <si>
    <t>T05N01</t>
  </si>
  <si>
    <t>Secao de Qualidade</t>
  </si>
  <si>
    <t>0.25.50.40.03</t>
  </si>
  <si>
    <t>Seção de Recepção e Call Center</t>
  </si>
  <si>
    <t>14.13</t>
  </si>
  <si>
    <t>Recepcionista 180</t>
  </si>
  <si>
    <t>T14N13</t>
  </si>
  <si>
    <t>14.27</t>
  </si>
  <si>
    <t>Recepcionista 220</t>
  </si>
  <si>
    <t>T14N27</t>
  </si>
  <si>
    <t>14.28</t>
  </si>
  <si>
    <t>Recepcionista 200</t>
  </si>
  <si>
    <t>T14N28</t>
  </si>
  <si>
    <t>14.52</t>
  </si>
  <si>
    <t>Supervisor de Recepção 220</t>
  </si>
  <si>
    <t>GERENTE DE ATENDIMENTO</t>
  </si>
  <si>
    <t>T15N47</t>
  </si>
  <si>
    <t>T15F0D</t>
  </si>
  <si>
    <t>14.22</t>
  </si>
  <si>
    <t>Telefonista 180</t>
  </si>
  <si>
    <t>14.53</t>
  </si>
  <si>
    <t>Lider de Recepção</t>
  </si>
  <si>
    <t>T14N53</t>
  </si>
  <si>
    <t>0.25.50.40.05</t>
  </si>
  <si>
    <t>Seção de Recepção Logica e Finanças</t>
  </si>
  <si>
    <t>10.23</t>
  </si>
  <si>
    <t>Analista Administrativo - Contábil</t>
  </si>
  <si>
    <t>T10N23</t>
  </si>
  <si>
    <t>0.25.50.40.04</t>
  </si>
  <si>
    <t>Seção de Recursos Humanos</t>
  </si>
  <si>
    <t>10.24</t>
  </si>
  <si>
    <t>T10N24</t>
  </si>
  <si>
    <t>10.35</t>
  </si>
  <si>
    <t>Coordenador Administrativo - RH</t>
  </si>
  <si>
    <t>T10N35</t>
  </si>
  <si>
    <t>10.29</t>
  </si>
  <si>
    <t>Assistente Administrativo 220 - RH</t>
  </si>
  <si>
    <t>T10N29</t>
  </si>
  <si>
    <t>0.25.50.00.02</t>
  </si>
  <si>
    <t>Secao de Secretaria</t>
  </si>
  <si>
    <t>10.41</t>
  </si>
  <si>
    <t>Secretária Executiva</t>
  </si>
  <si>
    <t>T10N41</t>
  </si>
  <si>
    <t>0.25.50.30.08</t>
  </si>
  <si>
    <t>Seção de Serv. de Diagnostico por imagem</t>
  </si>
  <si>
    <t>05.29</t>
  </si>
  <si>
    <t>TÉC. ESPEC. MÉTODOS GRÁFICOS</t>
  </si>
  <si>
    <t>0.25.50.30.06</t>
  </si>
  <si>
    <t>Seção de Serviço Social</t>
  </si>
  <si>
    <t>08.02</t>
  </si>
  <si>
    <t>Assistente Social</t>
  </si>
  <si>
    <t>T08F0A</t>
  </si>
  <si>
    <t>Coordenador de Serviço Social</t>
  </si>
  <si>
    <t>T08N04</t>
  </si>
  <si>
    <t>0.25.50.40.08</t>
  </si>
  <si>
    <t>Seção de Serviços de Apoio Administrativo</t>
  </si>
  <si>
    <t>14.17</t>
  </si>
  <si>
    <t>T14N17</t>
  </si>
  <si>
    <t>14.12</t>
  </si>
  <si>
    <t>T14N12</t>
  </si>
  <si>
    <t>14.58</t>
  </si>
  <si>
    <t>AUXILIAR DE JARDINAGEM</t>
  </si>
  <si>
    <t>T14N58</t>
  </si>
  <si>
    <t>0.25.50.40.02</t>
  </si>
  <si>
    <t>Seção de SESMET</t>
  </si>
  <si>
    <t>09.09</t>
  </si>
  <si>
    <t>T09F0A</t>
  </si>
  <si>
    <t>09.10</t>
  </si>
  <si>
    <t>Engenheiro do Trabalho</t>
  </si>
  <si>
    <t>T09N10</t>
  </si>
  <si>
    <t>09.02</t>
  </si>
  <si>
    <t>T09N02</t>
  </si>
  <si>
    <t>01.01</t>
  </si>
  <si>
    <t>Médico Clínico 100</t>
  </si>
  <si>
    <t>T01N01</t>
  </si>
  <si>
    <t>09.17</t>
  </si>
  <si>
    <t>ENFERMEIRO DO TRABALHO 200</t>
  </si>
  <si>
    <t>T09N17</t>
  </si>
  <si>
    <t>T09F0B</t>
  </si>
  <si>
    <t>0.25.50.30.05</t>
  </si>
  <si>
    <t>Seção de Suprimentos</t>
  </si>
  <si>
    <t>12.09</t>
  </si>
  <si>
    <t>T12N09</t>
  </si>
  <si>
    <t>12.10</t>
  </si>
  <si>
    <t>COMPRADOR PL</t>
  </si>
  <si>
    <t>T12N10</t>
  </si>
  <si>
    <t>0.25.50.10.09</t>
  </si>
  <si>
    <t>Secao de UTI Adulto</t>
  </si>
  <si>
    <t>0.25.50.00.05</t>
  </si>
  <si>
    <t>Secao Serv. de Atendimento ao Cliente</t>
  </si>
  <si>
    <t>10.36</t>
  </si>
  <si>
    <t>Coordenador Administrativo - SAC</t>
  </si>
  <si>
    <t>0.25.50.00.01</t>
  </si>
  <si>
    <t>Superintendencia Hospitalar</t>
  </si>
  <si>
    <t>GERENTE EXECUTIVO</t>
  </si>
  <si>
    <t>T15N45</t>
  </si>
  <si>
    <t>DAS 07:00 - 12:00 - 13:00 - 16:00 5X2 S/ ESCALA</t>
  </si>
  <si>
    <t>DAS 07:00 - 13:00 - 14:00 - 16:00 5X2 S/ ESCALA</t>
  </si>
  <si>
    <t>DAS 07:00 - 12:00 - 13:00 - 17:00 5X2 S/ ESCALA</t>
  </si>
  <si>
    <t>DAS 07:12 - 12:00 - 13:00 - 17:00 5X2 S/ ESCALA</t>
  </si>
  <si>
    <t>DAS 07:12 - 13:00 - 14:00 - 17:00 5X2 S/ ESCALA</t>
  </si>
  <si>
    <t>DAS 07:00 - 12:00 - 13:00 - 16:48 5X2 S/ ESCALA</t>
  </si>
  <si>
    <t>DAS 07:00 - 13:00 - 14:00 - 16:48 5X2 S/ ESCALA</t>
  </si>
  <si>
    <t>DAS 07:00 - 12:00 - 13:12 - 17:00 5X2 S/ ESCALA</t>
  </si>
  <si>
    <t>DAS 07:00 - 13:00 - 14:12 - 17:00 5X2 S/ ESCALA</t>
  </si>
  <si>
    <t>DAS 08:00 - 12:00 - 13:00 - 17:00 5X2 S/ ESCALA</t>
  </si>
  <si>
    <t>DAS 08:00 - 13:00 - 14:00 - 17:00 5X2 S/ ESCALA</t>
  </si>
  <si>
    <t>DAS 08:00 - 12:00 - 13:00 - 17:48 5X2 S/ ESCALA</t>
  </si>
  <si>
    <t>DAS 08:12 - 13:00 - 14:00 - 18:00 5X2 S/ ESCALA</t>
  </si>
  <si>
    <t>DAS 08:00 - 12:00 - 13:12 - 18:00 5X2 S/ ESCALA</t>
  </si>
  <si>
    <t>DAS 08:00 - 13:00 - 14:12 - 18:00 5X2 S/ ESCALA</t>
  </si>
  <si>
    <t>DAS 00:00 - 06:00 6X1 CONFORME ESCALA</t>
  </si>
  <si>
    <t>DAS 07:00 - 13:00 6X1 CONFORME ESCALA</t>
  </si>
  <si>
    <t>DAS 13:00 - 19:00 6X1 CONFORME ESCALA</t>
  </si>
  <si>
    <t>DAS 19:00 - 23:30 - 00:30 - 07:00 12X36 CONFORME ESCALA</t>
  </si>
  <si>
    <t>DAS 19:00 - 00:00 - 01:00 - 07:00 12X36 CONFORME ESCALA</t>
  </si>
  <si>
    <t>DAS 07:00 - 12:30 - 13:30 - 16:00 5X2 C/ ESCALA</t>
  </si>
  <si>
    <t>DAS 08:00 - 12:00 - 13:00 - 17:00 5X2 CONFORME ESCALA</t>
  </si>
  <si>
    <t>DAS 07:00 - 12:00 - 13:00 - 19:00 12X36 C/ ESCALA</t>
  </si>
  <si>
    <t>DAS 07:00 - 13:00 - 14:00 - 19:00 12X36 C/ ESCALA</t>
  </si>
  <si>
    <t>DAS 10:00 - 13:00 - 14:00 - 22:00 12X36 C/ ESCALA</t>
  </si>
  <si>
    <t>DAS 06:00 - 13:00 - 14:00 - 18:00 12X36 C/ ESCALA</t>
  </si>
  <si>
    <t>DAS 13:40 - 16:30 - 17:30 - 22:00 6X1 C/ ESCALA</t>
  </si>
  <si>
    <t>DAS 07:30 - 12:00 - 13:00 - 17:18 5X2 S/ ESCALA</t>
  </si>
  <si>
    <t>DAS 06:00 - 12:00 - 13:12 - 16:00 5X2 S/ ESCALA</t>
  </si>
  <si>
    <t>DAS 08:00 - 12:00 6X1 C/ ESCALA</t>
  </si>
  <si>
    <t>DAS 09:00 - 13:00 6X1 C/ ESCALA</t>
  </si>
  <si>
    <t>DAS 09:00 - 13:00 - 14:12 - 19:00 5X2 C/ ESCALA</t>
  </si>
  <si>
    <t>DAS 09:00 - 13:00 - 14:12 - 19:00 5X2 S/ ESCALA</t>
  </si>
  <si>
    <t>DAS 09:12 - 13:00 - 14:00 - 19:00 5X2 S/ ESCALA</t>
  </si>
  <si>
    <t>DAS 09:00 - 13:00 - 14:00 - 18:48 5X2 S/ ESCALA</t>
  </si>
  <si>
    <t>DAS 06:00 - 12:00 6X1 C/ ESCALA</t>
  </si>
  <si>
    <t>DAS 12:00 - 18:00 6X1 C/ ESCALA</t>
  </si>
  <si>
    <t>DAS 15:00 - 19:00 6X1 C/ ESCALA</t>
  </si>
  <si>
    <t>DAS 06:00 - 10:00 - 11:00 - 14:20 6X1 C/ ESCALA</t>
  </si>
  <si>
    <t>DAS 07:00 - 13:00 - 14:12 - 17:00 5X2 C/ ESCALA</t>
  </si>
  <si>
    <t>DAS 08:00 - 13:00 - 14:12 - 18:00 5X2 C/ ESCALA</t>
  </si>
  <si>
    <t>DAS 11:00 - 15:00 6X1 C/ ESCALA</t>
  </si>
  <si>
    <t>DAS 13:00 - 17:00 6X1 C/ ESCALA</t>
  </si>
  <si>
    <t>DAS 18:00 - 02:00 - 03:00 - 06:00 12X36 C/ ESCALA</t>
  </si>
  <si>
    <t>DAS 08:00 - 14:00  6X1 C/ ESCALA</t>
  </si>
  <si>
    <t>DAS 22:00 - 01:00 - 02:00 07:00 5X2 C/ ESCALA</t>
  </si>
  <si>
    <t>DAS 10:40 - 12:30 - 13:30 - 19:00 6X1 C/ ESCALA</t>
  </si>
  <si>
    <t>DAS 09:00 - 12:00 - 13:00 - 18:00 5X2 C/ ESCALA</t>
  </si>
  <si>
    <t>DAS 06:00 - 12:00 - 13:00 - 15:00 5X2 C/ ESCALA</t>
  </si>
  <si>
    <t>DAS 07:00 - 11:00 6X1 C/ ESCALA</t>
  </si>
  <si>
    <t>DAS 12:00 - 16:00 6X1 C/ ESCALA</t>
  </si>
  <si>
    <t>DAS 11:40 - 15:30 - 16:30 - 20:00 6X1 C/ ESCALA</t>
  </si>
  <si>
    <t>DAS 11:00 - 14:30 - 15:30 - 21:00 5X2 C/ ESCALA</t>
  </si>
  <si>
    <t>DAS 18:00 - 00:00 6X1 C/ ESCALA</t>
  </si>
  <si>
    <t>DAS 14:00 - 16:00 - 16:15 - 20:00 6X1 C/ ESCALA</t>
  </si>
  <si>
    <t>DAS 07:00 - 12:00 - 13:00 - 16:48 5X2 C/ ESCALA</t>
  </si>
  <si>
    <t>DAS 08:00 - 12:00 - 13:00 - 17:48 5X2 C/ ESCALA</t>
  </si>
  <si>
    <t>DAS 10:00 - 14:00 - 15:00 - 19:48 5X2 S/ ESCALA</t>
  </si>
  <si>
    <t>DAS 07:00 - 12:00 - 13:00 - 15:20 6X1 C/ ESCALA</t>
  </si>
  <si>
    <t>DAS 09:12 - 12:00 - 13:00 - 19:00 5X2 C/ ESCALA</t>
  </si>
  <si>
    <t>DAS 19:00 - 00:00 - 01:00 - 07:00  12X60 C/ ESCALA</t>
  </si>
  <si>
    <t>DAS 07:00 - 12:00 - 13:00 - 19:00 12X60 C/ ESCALA</t>
  </si>
  <si>
    <t>DAS 06:00 - 12:00 - 13:00 - 16:00 5X2 C/ ESCALA</t>
  </si>
  <si>
    <t>DAS 08:00 - 12:00 - 13:00 - 15:40 6X1 C/ ESCALA</t>
  </si>
  <si>
    <t>DAS 10:00 - 13:00 - 14:00 - 19:00 5X2 S/ ESCALA</t>
  </si>
  <si>
    <t>DAS 08:30 - 13:00 - 14:00 - 18:18 5X2 S/ ESCALA</t>
  </si>
  <si>
    <t>DAS 06:20 - 11:00 - 12:00 - 14:40 6X1 C/ ESCALA</t>
  </si>
  <si>
    <t>Agente de Same 220</t>
  </si>
  <si>
    <t>Classe</t>
  </si>
  <si>
    <t>Nivel</t>
  </si>
  <si>
    <t>Cod. Cargo</t>
  </si>
  <si>
    <t>DADOS DO COLABORADOR SUBSTITUÍDO</t>
  </si>
  <si>
    <t>CHAPA</t>
  </si>
  <si>
    <t>NOME</t>
  </si>
  <si>
    <t>CARGO VAGO</t>
  </si>
  <si>
    <t>ESCOLHA O CARGO A SER CONTRATADO:</t>
  </si>
  <si>
    <t>JORNADA MENSAL:</t>
  </si>
  <si>
    <t>JORNADA SEMANAL:</t>
  </si>
  <si>
    <t>CÓDIGO DO CARGO:</t>
  </si>
  <si>
    <t>JUSTIFICATIVA DA CONTRATAÇÃO</t>
  </si>
  <si>
    <t>ESCOLARIDADE</t>
  </si>
  <si>
    <t>SITUAÇÃO</t>
  </si>
  <si>
    <t>EXPERIÊNCIA</t>
  </si>
  <si>
    <t>ESTADO CIVIL</t>
  </si>
  <si>
    <t>FAIXA ETARIA</t>
  </si>
  <si>
    <t>FUMANTE?</t>
  </si>
  <si>
    <t>ADICIONAIS</t>
  </si>
  <si>
    <t>SALÁRIO INICIAL</t>
  </si>
  <si>
    <t>INÍCIO CONFIRMADO</t>
  </si>
  <si>
    <t>INÍCIO PREVISTO</t>
  </si>
  <si>
    <t>TABELA</t>
  </si>
  <si>
    <t>NÍVEL</t>
  </si>
  <si>
    <t>FAIXA</t>
  </si>
  <si>
    <t>HOSPITAL ESTADUAL SAPOPEMBA</t>
  </si>
  <si>
    <t>HOSPITAL ESTADUAL VILA ALPINA</t>
  </si>
  <si>
    <t>CURSANDO</t>
  </si>
  <si>
    <t>INCOMPLETO</t>
  </si>
  <si>
    <t>COMPLETO</t>
  </si>
  <si>
    <t>DEMISSIONARIO</t>
  </si>
  <si>
    <t>DEMITIDO</t>
  </si>
  <si>
    <t>AUMENTO DE QUADRO</t>
  </si>
  <si>
    <t>AFASTAMENTO / DOENÇA</t>
  </si>
  <si>
    <t>LICENÇA MATERNIDADE</t>
  </si>
  <si>
    <t>FÉRIAS</t>
  </si>
  <si>
    <t>1º GRAU - ENSINO FUNDAMENTAL</t>
  </si>
  <si>
    <t>2º GRAU - ENSINO MEDIO</t>
  </si>
  <si>
    <t>GRADUAÇÃO</t>
  </si>
  <si>
    <t>PÓS - GRADUAÇÃO</t>
  </si>
  <si>
    <t>SELECIONE</t>
  </si>
  <si>
    <t>INDIFERENTE</t>
  </si>
  <si>
    <t>SOLTEIRO (A)</t>
  </si>
  <si>
    <t>DESQUITADO (A)</t>
  </si>
  <si>
    <t>VIUVO (A)</t>
  </si>
  <si>
    <t>Até 18 anos</t>
  </si>
  <si>
    <t>De 30 à 40 anos</t>
  </si>
  <si>
    <t>QUAIS:</t>
  </si>
  <si>
    <t>NENHUMA</t>
  </si>
  <si>
    <t>AUDITIVA</t>
  </si>
  <si>
    <t>FALA</t>
  </si>
  <si>
    <t>FÍSICA</t>
  </si>
  <si>
    <t>MENTAL</t>
  </si>
  <si>
    <t>REABILITADO</t>
  </si>
  <si>
    <t>VISUAL</t>
  </si>
  <si>
    <t>CEADIS</t>
  </si>
  <si>
    <t>CRUE</t>
  </si>
  <si>
    <t>HGIS</t>
  </si>
  <si>
    <t>SUBSTITUIÇÃO</t>
  </si>
  <si>
    <t>ALEXANDRE DE CASTRO SIMPLICIO DA SILVA</t>
  </si>
  <si>
    <t>VANESSA APARECIDA DE OLIVEIRA</t>
  </si>
  <si>
    <t>LUCIANO FERNANDES BARBOSA</t>
  </si>
  <si>
    <t>VIVIANE RIBEIRO DA SILVA</t>
  </si>
  <si>
    <t>ALZIRA CAMPOS DA SILVA</t>
  </si>
  <si>
    <t>ALINI FRANCINI GALVAO MARTINS</t>
  </si>
  <si>
    <t>MARIA APARECIDA BARBOSA DOS SANTOS</t>
  </si>
  <si>
    <t>ROSIANE LOPES GONCALVES CASAREJO</t>
  </si>
  <si>
    <t>LEIDE MARI DOS SANTOS</t>
  </si>
  <si>
    <t>MARIA DO CARMO CRUZ</t>
  </si>
  <si>
    <t>VIVIANE XAVIER GOMES MIURA FRANCA</t>
  </si>
  <si>
    <t>BIANCA MASSAROPPE MIOTO</t>
  </si>
  <si>
    <t>SILVANA APARECIDA DE OLIVEIRA MEDINA</t>
  </si>
  <si>
    <t>MARIA JOSE DOMINGUES NETO CANO</t>
  </si>
  <si>
    <t>JULIANA BRAGANCA DE SOUZA</t>
  </si>
  <si>
    <t>MARCELO ENGELMANN</t>
  </si>
  <si>
    <t>NATALINO BIBIANO DA SILVA</t>
  </si>
  <si>
    <t>ELAINE PEREIRA DE OLIVEIRA</t>
  </si>
  <si>
    <t>VIVIAN MODESTO MARGARIDO</t>
  </si>
  <si>
    <t>ASTROGILDO MACENA ROCHA</t>
  </si>
  <si>
    <t>MARIA NILDA TEIXEIRA DE SOUSA</t>
  </si>
  <si>
    <t>PRISCILA RODRIGUES CARDILLI CERNEVIVA</t>
  </si>
  <si>
    <t>LUIZ ALBERTO COLANERI</t>
  </si>
  <si>
    <t>ALESSANDRA MILANI PRANDINI DE AZAMBUJA</t>
  </si>
  <si>
    <t>MARIA JOSE TEIXEIRA DE SOUZA</t>
  </si>
  <si>
    <t>ELAINE CRISTINA DE SOUZA</t>
  </si>
  <si>
    <t>VERA LUCIA DE SOUZA GOMES DOS SANTOS</t>
  </si>
  <si>
    <t>THATIANE DE ALMEIDA BARROS</t>
  </si>
  <si>
    <t>EDNA MARIA DE ARAUJO</t>
  </si>
  <si>
    <t>DEBORA KREMPEL DE SOUZA</t>
  </si>
  <si>
    <t>KARINA MARIA DE SANTANA GONCALVES</t>
  </si>
  <si>
    <t>SANDRA ROCHA DA SILVA DE MATOS</t>
  </si>
  <si>
    <t>TARCISIO GONCALVES PEDRALINO</t>
  </si>
  <si>
    <t>TELMA CRISTINA DAMACENA BARBOSA</t>
  </si>
  <si>
    <t>CAROLINA SGARIONI CAMARGO</t>
  </si>
  <si>
    <t>NORMA PIRES GARCIA DEL BIANCO</t>
  </si>
  <si>
    <t>EDUARDO NOGUEIRA BEZERRA</t>
  </si>
  <si>
    <t>RICARDO SILVA OLIVEIRA</t>
  </si>
  <si>
    <t>HOSANA TEIXEIRA CAETANO</t>
  </si>
  <si>
    <t>RENATA LOPES CONCEICAO LOZANO</t>
  </si>
  <si>
    <t>PAULA MARLI DA COSTA DUARTE</t>
  </si>
  <si>
    <t>MAURO JOSE DOS SANTOS</t>
  </si>
  <si>
    <t>ENDERSON DIAS RIBEIRO SOARES</t>
  </si>
  <si>
    <t>MIRIAM CONCEICAO ROS</t>
  </si>
  <si>
    <t>MARIA GEOVANIA CHAVES SILVA LIMA</t>
  </si>
  <si>
    <t>LUCELIA VIEIRA DOS SANTOS</t>
  </si>
  <si>
    <t>MARCIO DE CAMPOS</t>
  </si>
  <si>
    <t>FREDY HOLANDA</t>
  </si>
  <si>
    <t>ALESSANDRA ARAUJO GOMES</t>
  </si>
  <si>
    <t>GILCELIA MARQUES DE OLIVEIRA</t>
  </si>
  <si>
    <t>SANDRA STIFONI</t>
  </si>
  <si>
    <t>FLAVIA NASSIF GUMIERO</t>
  </si>
  <si>
    <t>MARCIA RIBEIRO DO NASCIMENTO</t>
  </si>
  <si>
    <t>NORMA MONICA BEZERRA</t>
  </si>
  <si>
    <t>RITA MARIA LOPES FELIPE</t>
  </si>
  <si>
    <t>DENISE FERNANDES MATHIAS SPIRANDELLI</t>
  </si>
  <si>
    <t>ADRIANA DOS SANTOS SILVA</t>
  </si>
  <si>
    <t>ZELITA MARIA DOS REIS</t>
  </si>
  <si>
    <t>SHEILA DE OLIVEIRA VAHIA</t>
  </si>
  <si>
    <t>JULIANA KAROL BATISTA DE OLIVEIRA</t>
  </si>
  <si>
    <t>ERILENE ROSA BARBOSA DE SOUZA</t>
  </si>
  <si>
    <t>CARLA DE ANDRADE MIRANDA</t>
  </si>
  <si>
    <t>ALINE DOS SANTOS GOMES</t>
  </si>
  <si>
    <t>KAREN MARQUES DAVILA</t>
  </si>
  <si>
    <t>FERNANDA CORREA SANTOS</t>
  </si>
  <si>
    <t>DIOGO CAMPOS LIMA</t>
  </si>
  <si>
    <t>IZADORA CRISTINA SILVA</t>
  </si>
  <si>
    <t>LUCIANA NASCIMENTO LUNA</t>
  </si>
  <si>
    <t>ANA PAULA FRACAROLLI GARCIA</t>
  </si>
  <si>
    <t>GENILZA MARIA DOS SANTOS</t>
  </si>
  <si>
    <t>RITA ANGELICA STETER</t>
  </si>
  <si>
    <t>MELISSA ANDRADE DE STEFANO</t>
  </si>
  <si>
    <t>FABIO FELIX DE OLIVEIRA</t>
  </si>
  <si>
    <t>JANAINA DA SILVA</t>
  </si>
  <si>
    <t>MARIA APARECIDA DA COSTA BERTONI</t>
  </si>
  <si>
    <t>MARINA ELISA MARCHINI PIRES</t>
  </si>
  <si>
    <t>ELISABETE DE FATIMA FERREIRA OLIVEIRA</t>
  </si>
  <si>
    <t>GENESIS FERREIRA PEREIRA</t>
  </si>
  <si>
    <t>PAULA TORRES PINTO</t>
  </si>
  <si>
    <t>ALESSANDRA BORSARI GUIDINI</t>
  </si>
  <si>
    <t>ELISANDRA LUZ COSTA SANTOS</t>
  </si>
  <si>
    <t>ANDREIA CAUMO BARREIROS</t>
  </si>
  <si>
    <t>EDSON JOAO SOARES DE ARAUJO</t>
  </si>
  <si>
    <t>VANESSA COELHO PEREIRA DA SILVA</t>
  </si>
  <si>
    <t>ALEXANDRE MARTINS</t>
  </si>
  <si>
    <t>RONALDO CORREA BORGES</t>
  </si>
  <si>
    <t>NELIO REIS FERREIRA</t>
  </si>
  <si>
    <t>IVONE SANTOS DE ALMEIDA</t>
  </si>
  <si>
    <t>ERIKA PENSADO BEZERRA</t>
  </si>
  <si>
    <t>REGIANE DE SENA MELO</t>
  </si>
  <si>
    <t>MICHEL DA SILVA</t>
  </si>
  <si>
    <t>ALESSANDRA ALVES FLORESTA</t>
  </si>
  <si>
    <t>ELISANGELA MARCONDES AMERICO</t>
  </si>
  <si>
    <t>ADRIANA MARIA GONDIM</t>
  </si>
  <si>
    <t>ANDREA LIBANIO DOS SANTOS</t>
  </si>
  <si>
    <t>ARIANE DE OLIVEIRA ALBUQUERQUE</t>
  </si>
  <si>
    <t>CLEIDE CONCEICAO DE PAULA</t>
  </si>
  <si>
    <t>VALQUIRIA TRINDADE</t>
  </si>
  <si>
    <t>KELI APARECIDA DINIZ</t>
  </si>
  <si>
    <t>VITOR DA SILVA CAVALCANTI</t>
  </si>
  <si>
    <t>MARCIUS DANIEL FERNANDES SILVA</t>
  </si>
  <si>
    <t>JAQUELINE APARECIDA SANTANA</t>
  </si>
  <si>
    <t>ROSANGELA TEIXEIRA DA SILVA</t>
  </si>
  <si>
    <t>SAMILA APARECIDA SANTOS DE OLIVEIRA</t>
  </si>
  <si>
    <t>SUELI RUBIO DE OLIVEIRA</t>
  </si>
  <si>
    <t>JOSIANE EUGENIA DE SOUSA</t>
  </si>
  <si>
    <t>ROSENI CRISTINA DE ASSIS</t>
  </si>
  <si>
    <t>DEBORA ANA MARCELINO</t>
  </si>
  <si>
    <t>EVELYN ERNESTO QUINTEIRO PONTES</t>
  </si>
  <si>
    <t>VANDERLEIA DO NASCIMENTO VIEIRA</t>
  </si>
  <si>
    <t>JAIME LUIZ DE OLIVEIRA NETO</t>
  </si>
  <si>
    <t>ANDRE LUIZ CORSINO</t>
  </si>
  <si>
    <t>FABIANA MARTOS PINTO</t>
  </si>
  <si>
    <t>CARLA CAROLINA DA SILVA CARVALHO EDUARDO</t>
  </si>
  <si>
    <t>ROSANA DA SILVA ALVES DE JESUS</t>
  </si>
  <si>
    <t>HEIDY SPACCA ESPINOSA</t>
  </si>
  <si>
    <t>JOSE CARLOS LOCENA</t>
  </si>
  <si>
    <t>AMANDA LIMA ALMEIDA</t>
  </si>
  <si>
    <t>DONIETE DOS SANTOS</t>
  </si>
  <si>
    <t>VIVIANE PEREIRA</t>
  </si>
  <si>
    <t>IOLANDA FERREIRA DA SILVA</t>
  </si>
  <si>
    <t>SIRLEI APARECIDA MILANI ARAUJO</t>
  </si>
  <si>
    <t>ANDREIK KOPCAK</t>
  </si>
  <si>
    <t>LUCIENE ANTONIO DE OLIVEIRA SANTOS</t>
  </si>
  <si>
    <t>ALINE TELINI BERNARDINO</t>
  </si>
  <si>
    <t>ROSIMEIRE DE ALMEIDA SANTOS</t>
  </si>
  <si>
    <t>SANDRA REGINA SIMOES VOLPI</t>
  </si>
  <si>
    <t>ROSIMARIA DE JESUS</t>
  </si>
  <si>
    <t>ALESSANDRA DOS SANTOS SOARES</t>
  </si>
  <si>
    <t>VALERIA PEREIRA STIPP EVANGELISTA</t>
  </si>
  <si>
    <t>ALINE SILVA OLIVEIRA</t>
  </si>
  <si>
    <t>VALDIRENE RODRIGUES DOS SANTOS</t>
  </si>
  <si>
    <t>ROSEANE RAMOS DA SILVA</t>
  </si>
  <si>
    <t>AFONSINA LUCIA DA ROSA GARCIA</t>
  </si>
  <si>
    <t>GLAUCINEIDE SILVA DE ANDRADE</t>
  </si>
  <si>
    <t>MARIA APARECIDA DA SILVA FERNANDES</t>
  </si>
  <si>
    <t>MARLI CRISTINA LAVEZO PEREIRA</t>
  </si>
  <si>
    <t>ANA CLAUDIA FERREIRA DOS SANTOS GUEDES</t>
  </si>
  <si>
    <t>MARA CRISTINA GALAN BAPTISTELLA</t>
  </si>
  <si>
    <t>CARMELEDA BARROS NUNES</t>
  </si>
  <si>
    <t>INGRID COSTA BARROS</t>
  </si>
  <si>
    <t>WALLACE OLIVEIRA LEITE GOES DE ALMEIDA</t>
  </si>
  <si>
    <t>ANGELA APARECIDA MORAES</t>
  </si>
  <si>
    <t>MARIA VALDILENE INACIO DA SILVA</t>
  </si>
  <si>
    <t>ANDREA DE ALMEIDA SILVA</t>
  </si>
  <si>
    <t>ALEXANDRE TOMAZI</t>
  </si>
  <si>
    <t>VALDINEIA LIMA GOMES GUERRA</t>
  </si>
  <si>
    <t>CARINA IVETE BONETE</t>
  </si>
  <si>
    <t>MARIA MIRIAN DE OLIVEIRA GUERRA</t>
  </si>
  <si>
    <t>EMANUEL PAES SANTANA</t>
  </si>
  <si>
    <t>ZULEICA DE JESUS OLIVEIRA</t>
  </si>
  <si>
    <t>CELIA REJANIA BATISTA DE MENESES</t>
  </si>
  <si>
    <t>CLAUDIA MONTEIRO DA SILVA PINTO</t>
  </si>
  <si>
    <t>JOEL DA SILVA PAZETTE</t>
  </si>
  <si>
    <t>ROSE ROCHA BARRETO PEREIRA</t>
  </si>
  <si>
    <t>RENATA MARCELINA RIBEIRO</t>
  </si>
  <si>
    <t>SIRLENE DOS SANTOS</t>
  </si>
  <si>
    <t>SILMARA DI ROBERTO</t>
  </si>
  <si>
    <t>ELIANA OLIVEIRA GOMES</t>
  </si>
  <si>
    <t>GISLENE CRISTINE ARAUJO LEITE FERNANDEZ</t>
  </si>
  <si>
    <t>SUELI DINE DE MACEDO COELHO</t>
  </si>
  <si>
    <t>ELIANA DA SILVA PIAU</t>
  </si>
  <si>
    <t>SIMONE APARECIDA SANTOS RUIZ</t>
  </si>
  <si>
    <t>GRACIENE SOARES FONSATTE</t>
  </si>
  <si>
    <t>GLAUCE DA ROCHA RODRIGUES</t>
  </si>
  <si>
    <t>NEILA PEREIRA DE ANDRADE BARATA</t>
  </si>
  <si>
    <t>TEREZA LOPES DA CRUZ SILVA</t>
  </si>
  <si>
    <t>SANDRA RODRIGUES DE MELLO GIUDICE</t>
  </si>
  <si>
    <t>MARIA APARECIDA DANTAS DE OLIVEIRA</t>
  </si>
  <si>
    <t>FERNANDA NOGUEIRA DE SOUZA</t>
  </si>
  <si>
    <t>IARA SOARES ALVES DA SILVA</t>
  </si>
  <si>
    <t>RIVALDO BISCALCHINI</t>
  </si>
  <si>
    <t>SILVANA FERREIRA DA SILVA XAVIER</t>
  </si>
  <si>
    <t>ELIANE ALVES RIBEIRO</t>
  </si>
  <si>
    <t>SIMONE DOS SANTOS ALVES DOS ANJOS</t>
  </si>
  <si>
    <t>ELISABETE CRISTINA SOARES DE ARAUJO</t>
  </si>
  <si>
    <t>ROSANE DUTRA DE MORAES</t>
  </si>
  <si>
    <t>RENATA GRAZIELE DA SILVA</t>
  </si>
  <si>
    <t>JOSE OCTAVIO DE OLIVEIRA FREIRE</t>
  </si>
  <si>
    <t>MARLENE BATISTA DE MATOS</t>
  </si>
  <si>
    <t>SIMONE DE OLIVEIRA</t>
  </si>
  <si>
    <t>KEILA BESERRA DE SENA SANTANA</t>
  </si>
  <si>
    <t>NEEMIAS DA MOTA BRAGA</t>
  </si>
  <si>
    <t>IRANI CRUZ NOVAES DA SILVA</t>
  </si>
  <si>
    <t>ANA CRISTINA DOS SANTOS RODRIGUES</t>
  </si>
  <si>
    <t>KATIA JULIANI CALHEIROS DO NASCIMENTO</t>
  </si>
  <si>
    <t>MERCIA VIGNON GONCALVES</t>
  </si>
  <si>
    <t>ELAINE SOUZA ROCHA MARCOS</t>
  </si>
  <si>
    <t>CLEBER LEANDRO DOS ANJOS</t>
  </si>
  <si>
    <t>ELIANA DE JESUS DA SILVA</t>
  </si>
  <si>
    <t>GEILZA DE OLIVEIRA ROSAS</t>
  </si>
  <si>
    <t>ROSELY MASSENSINE DE LIMA</t>
  </si>
  <si>
    <t>INES DOS SANTOS GOMES</t>
  </si>
  <si>
    <t>MARIA VILENE DE MATOS</t>
  </si>
  <si>
    <t>MELISSA FRAGOSO DONIZETTI</t>
  </si>
  <si>
    <t>ANA MARIA SHRNG ARREPIA FRANCA</t>
  </si>
  <si>
    <t>SANDRA BELMONTE DO CARMO SILVA</t>
  </si>
  <si>
    <t>FRANCISCO FERREIRA ALVES</t>
  </si>
  <si>
    <t>MARIA APARECIDA ALVES DA SILVA</t>
  </si>
  <si>
    <t>MARCIA GHILARDI</t>
  </si>
  <si>
    <t>VIVIAN PEREIRA DA SILVA</t>
  </si>
  <si>
    <t>ALEX SANDRO DOS SANTOS ALVES</t>
  </si>
  <si>
    <t>STELLA MARIS DE SOUSA LOPES</t>
  </si>
  <si>
    <t>DANIELE CASTRO ARAGAO</t>
  </si>
  <si>
    <t>ANA PAULA LIMA OLIVEIRA</t>
  </si>
  <si>
    <t>KATIA ANDREIA DE OLIVEIRA MELO</t>
  </si>
  <si>
    <t>DENISE LUCIANA DE CAMPOS COSTA</t>
  </si>
  <si>
    <t>RUTH DE GOIS SOUZA</t>
  </si>
  <si>
    <t>ROGERIO JULIO DE ALMEIDA</t>
  </si>
  <si>
    <t>LILIANE CARDOSO DE FREITAS</t>
  </si>
  <si>
    <t>MIRELLA GOMIDE DE DEUS</t>
  </si>
  <si>
    <t>MARISTELA SIVIDINI MOREIRA</t>
  </si>
  <si>
    <t>EUNICE FERMINO DOS SANTOS COSTA</t>
  </si>
  <si>
    <t>MARCIA DOS SANTOS SILVA TOMAZ</t>
  </si>
  <si>
    <t>MARIA JOSE GOMES DA SILVA</t>
  </si>
  <si>
    <t>SIDNEIA POMPEU DA SILVA MIGUEL</t>
  </si>
  <si>
    <t>VERA LUCIA CUNHA DOS SANTOS</t>
  </si>
  <si>
    <t>SANDRA LUCIA DOS SANTOS COSTA</t>
  </si>
  <si>
    <t>SANDRA REINA PAZZETTO</t>
  </si>
  <si>
    <t>TATIANE VASCONCELOS DA SILVA SANTOS</t>
  </si>
  <si>
    <t>ELZA SATELES DOS SANTOS</t>
  </si>
  <si>
    <t>MARIA ELIZABETE DOS SANTOS SILVA</t>
  </si>
  <si>
    <t>CRISTINA PEREIRA DO NASCIMENTO</t>
  </si>
  <si>
    <t>SANDRA DA CUNHA E SILVA</t>
  </si>
  <si>
    <t>ANDERLI MARANGONI</t>
  </si>
  <si>
    <t>LUCINEIA DA SILVA TAVARES</t>
  </si>
  <si>
    <t>MARIA CAROLINA SIQUEIRA BUCHMEIER</t>
  </si>
  <si>
    <t>MARIA JOSE DOS SANTOS DA SILVA</t>
  </si>
  <si>
    <t>RITA DE CASSIA FREITAS PORTUGAL</t>
  </si>
  <si>
    <t>WELITON DA SILVA SOARES</t>
  </si>
  <si>
    <t>PAULO ROBERTO DE SOUZA SANTOS</t>
  </si>
  <si>
    <t>ELAINE CRISTINA RODRIGUES</t>
  </si>
  <si>
    <t>WESLEY MARTINS SILVA</t>
  </si>
  <si>
    <t>MARIA APARECIDA DE ARAUJO</t>
  </si>
  <si>
    <t>PAULA ESTEVES DOS SANTOS</t>
  </si>
  <si>
    <t>BERNADETE CARVALHO</t>
  </si>
  <si>
    <t>KEYLA LUCIA LIMA</t>
  </si>
  <si>
    <t>ANDREIA ALVES DE OLIVEIRA</t>
  </si>
  <si>
    <t>EDUARDO DIAS DE AZEVEDO</t>
  </si>
  <si>
    <t>JOAO DOMINGOS MONTONI DA SILVA</t>
  </si>
  <si>
    <t>KATIA BRAGA GOMES FERREIRA</t>
  </si>
  <si>
    <t>SIMONE MARCELINO MENEZES DOS SANTOS</t>
  </si>
  <si>
    <t>NEIDE JUSTO DOS SANTOS BATISTA</t>
  </si>
  <si>
    <t>NOEMIA ALBUQUERQUE DO NASCIMENTO MACHADO</t>
  </si>
  <si>
    <t>MAYARA NARDI</t>
  </si>
  <si>
    <t>PATRICIA PIERINI DEFANTI</t>
  </si>
  <si>
    <t>SOLANGE MIRIAN FRANCA SILVA</t>
  </si>
  <si>
    <t>JONATHAN PEDRO PUPO DOS SANTOS</t>
  </si>
  <si>
    <t>JAQUELINE APARECIDA BEZERRA DA SILVA</t>
  </si>
  <si>
    <t>JULIANNIE FORNARI</t>
  </si>
  <si>
    <t>VILMA MADOGLIO PEDROSA</t>
  </si>
  <si>
    <t>ELAINE APARECIDA MELO</t>
  </si>
  <si>
    <t>ANA VALERIA LIMA DA SILVA</t>
  </si>
  <si>
    <t>ROSANE ALVES FAUSTINO</t>
  </si>
  <si>
    <t>ELISANGELA DOS SANTOS MOREIRA</t>
  </si>
  <si>
    <t>LUCIENNE ZUZA DE OLIVEIRA</t>
  </si>
  <si>
    <t>PATRICIA ALVES DOS SANTOS</t>
  </si>
  <si>
    <t>GILDETE RAMOS DA SILVA</t>
  </si>
  <si>
    <t>TATIANE TIEMI YOGUI</t>
  </si>
  <si>
    <t>ALESSANDRA OLIVEIRA LIMA</t>
  </si>
  <si>
    <t>FERNANDA DA SILVA LIMA</t>
  </si>
  <si>
    <t>MARIA SALETE DA SILVA</t>
  </si>
  <si>
    <t>LEANDRO SEPPE DE AMORIM SILVA</t>
  </si>
  <si>
    <t>FERNANDA DO PRADO VANNUCCI MENDONCA</t>
  </si>
  <si>
    <t>BEATRIZ DE FARIA</t>
  </si>
  <si>
    <t>DEBORA CRISTINA VIVONI MAGALHAES</t>
  </si>
  <si>
    <t>DORINETE BASTOS DA FRANCA FERREIRA</t>
  </si>
  <si>
    <t>ROSANIA CAMARGO MARIANO</t>
  </si>
  <si>
    <t>ERICA SANDRA DE OLIVEIRA</t>
  </si>
  <si>
    <t>ANA ISABEL SARTORI DOS SANTOS</t>
  </si>
  <si>
    <t>TAIS FERREIRA FREIRE</t>
  </si>
  <si>
    <t>ELISABETE SILVESTRE MOREIRA</t>
  </si>
  <si>
    <t>SIDNEY FELICIANO DA SILVA</t>
  </si>
  <si>
    <t>ANTONIO CARLOS DE CARVALHO</t>
  </si>
  <si>
    <t>MARIA ALVES DOS SANTOS SILVA</t>
  </si>
  <si>
    <t>FLAVIA CONCEICAO PEREIRA MACIEL</t>
  </si>
  <si>
    <t>PAULO SERGIO GOMES</t>
  </si>
  <si>
    <t>SOLANGE APARECIDA GOUVEIA LIMA</t>
  </si>
  <si>
    <t>EDIVANIA VIEIRA DA SILVA</t>
  </si>
  <si>
    <t>ADRIANA BARBOSA DE SOUSA FARES</t>
  </si>
  <si>
    <t>SHEILA ANDRADE FERREIRA COUTINHO</t>
  </si>
  <si>
    <t>CLAUDIA DE ARAUJO MARTINS</t>
  </si>
  <si>
    <t>SILVIA APARECIDA NALDI B MAIA</t>
  </si>
  <si>
    <t>ANTONIA ALVES DA SILVA</t>
  </si>
  <si>
    <t>IRIS LEMOS BARBOSA</t>
  </si>
  <si>
    <t>EDIRLENE FIRMIANO PEREIRA RAIMUNDO</t>
  </si>
  <si>
    <t>TATIANE GARCIA ZUCHI</t>
  </si>
  <si>
    <t>RENATA LESSANDRA SILVA</t>
  </si>
  <si>
    <t>ANDERSON DE OLIVEIRA SOUZA</t>
  </si>
  <si>
    <t>ANGELA MARIA DA SILVA RETAMERO</t>
  </si>
  <si>
    <t>ANTONIO CARLOS RODRIGUES</t>
  </si>
  <si>
    <t>KATIA APARECIDA MORAES PEREIRA</t>
  </si>
  <si>
    <t>MARIA NEUSA DE JESUS NUNES</t>
  </si>
  <si>
    <t>IVONE GARCIA DE CAMPOS</t>
  </si>
  <si>
    <t>TAIS GABRIEL</t>
  </si>
  <si>
    <t>ALESSANDRA SOUZA ALVES FELICIO</t>
  </si>
  <si>
    <t>ADRIANA FERREIRA DE OLIVEIRA</t>
  </si>
  <si>
    <t>CINTIA MENDES DOS SANTOS</t>
  </si>
  <si>
    <t>VANIA ISABEL DA SILVA BUCHINI</t>
  </si>
  <si>
    <t>FATIMA FRANCISCA SILVA DE LIMA</t>
  </si>
  <si>
    <t>ARLINDA ROSA BEZERRA</t>
  </si>
  <si>
    <t>VANDEILSON TAVARES CARDIM</t>
  </si>
  <si>
    <t>GABY CECILIA YUPANQUI GUERRA BARBOZA</t>
  </si>
  <si>
    <t>SILVIA GONCALVES DA SILVA</t>
  </si>
  <si>
    <t>JEFFERSON DA SILVA ALEXANDRINO</t>
  </si>
  <si>
    <t>NERI TEREZINHA PAIXAO</t>
  </si>
  <si>
    <t>MEIRIELEN ALVES DOS ANJOS</t>
  </si>
  <si>
    <t>CLAUDINE DE CASSIA DA COSTA CACADOR</t>
  </si>
  <si>
    <t>MARIA ANGELA HENRIQUE DOS SANTOS</t>
  </si>
  <si>
    <t>MARCELO ALVES DE ARAUJO</t>
  </si>
  <si>
    <t>ELAINI CRISTINA TAGLIAFERRO DA SILVA</t>
  </si>
  <si>
    <t>CASSIA CRISTINA PEREIRA E SILVA</t>
  </si>
  <si>
    <t>VERUSKA GEOVANNI DA SILVA</t>
  </si>
  <si>
    <t>CRISTINE SAMPAIO ACIOLI</t>
  </si>
  <si>
    <t>ADRIANA GOMES DA SILVA</t>
  </si>
  <si>
    <t>DALVA SANTOS FERREIRA</t>
  </si>
  <si>
    <t>MARCIA REGINA CERNIAUSKI</t>
  </si>
  <si>
    <t>SOLANGE APARECIDA ROCHA DE AMORIM</t>
  </si>
  <si>
    <t>ANA PAULA DE OLIVEIRA</t>
  </si>
  <si>
    <t>KEDLIN DA SILVA ELIAS</t>
  </si>
  <si>
    <t>JANICLEIDE MARIA DIAS VIEIRA</t>
  </si>
  <si>
    <t>ELIEGE MARIA DIAS SANCHES</t>
  </si>
  <si>
    <t>PRISCILA DA SILVA PEREIRA CORREA</t>
  </si>
  <si>
    <t>ALCILEIDE DA CRUZ</t>
  </si>
  <si>
    <t>ROSANGELA DE OLIVEIRA SANTOS</t>
  </si>
  <si>
    <t>KELLY CRISTINA NOCHERINE BERNARDO</t>
  </si>
  <si>
    <t>MARIA BARBARA DE OLIVEIRA</t>
  </si>
  <si>
    <t>HELIO SANTOS SODRE</t>
  </si>
  <si>
    <t>JOELMA MACHADO PINTO DE SOUZA</t>
  </si>
  <si>
    <t>ANA PAULA SILVA RIBEIRO</t>
  </si>
  <si>
    <t>KAROLINA PINHEIRO BIFULCO</t>
  </si>
  <si>
    <t>ANDRELINA CATIELANE DOS SANTOS</t>
  </si>
  <si>
    <t>MARIA CLESIANA AQUINO OLIVEIRA</t>
  </si>
  <si>
    <t>LUCINEIDE PEDROZA E OLIVEIRA</t>
  </si>
  <si>
    <t>JORGE RATHLEF</t>
  </si>
  <si>
    <t>LIVIA FARIAS HONDA</t>
  </si>
  <si>
    <t>BRUNA SILVEIRA JESUS</t>
  </si>
  <si>
    <t>CAROLINA ANA DE SOUZA LUNGUINHO</t>
  </si>
  <si>
    <t>MARTINHA BATISTA MATOS</t>
  </si>
  <si>
    <t>SOLANGE APARECIDA CAMERA SALES</t>
  </si>
  <si>
    <t>VIVIANE MACHADO SILVA</t>
  </si>
  <si>
    <t>ROSEMEIRE FAUSTINO DA SILVA</t>
  </si>
  <si>
    <t>ALDEMIR SANTOS DA SILVA</t>
  </si>
  <si>
    <t>DAYLINE CRISTINA DE CARVALHO MARQUES</t>
  </si>
  <si>
    <t>VERA LUCIA GONCALVES DOS SANTOS</t>
  </si>
  <si>
    <t>JUNIELER SOUZA OLIVEIRA SILVA</t>
  </si>
  <si>
    <t>JULIANA LOPES RUIZ ALFENAS</t>
  </si>
  <si>
    <t>NADIA SOUSA ALVES</t>
  </si>
  <si>
    <t>SUELY DE LIMA MATOS DA SILVA</t>
  </si>
  <si>
    <t>EVERTON SILVA NASCIMENTO</t>
  </si>
  <si>
    <t>VIVIANE MARIA DA SILVA</t>
  </si>
  <si>
    <t>MARCELO SANTOS DA SILVA</t>
  </si>
  <si>
    <t>ANTONIO DE SOUSA DA CONCEICAO</t>
  </si>
  <si>
    <t>VANESSA DOS SANTOS TRABUCO</t>
  </si>
  <si>
    <t>MARILIA GIMENES DOS ANJOS</t>
  </si>
  <si>
    <t>KEILA SOUSA LIMA</t>
  </si>
  <si>
    <t>ALINE IVANIEK DE JESUS MULATO</t>
  </si>
  <si>
    <t>ALANI PEREIRA DE CARVALHO</t>
  </si>
  <si>
    <t>SIMONE RODRIGUES DIAMANTINO MARTINS</t>
  </si>
  <si>
    <t>DAVID WILLIANS ESPURIO</t>
  </si>
  <si>
    <t>TALITA ARRAES DE CARVALHO SILVA</t>
  </si>
  <si>
    <t>LEANDRO PINTO DA SILVA</t>
  </si>
  <si>
    <t>ONILDO DIAS DA SILVA</t>
  </si>
  <si>
    <t>LILIANE CORREIA DA SILVA</t>
  </si>
  <si>
    <t>CAMILA CRISTILAINE DA CUNHA</t>
  </si>
  <si>
    <t>LARA PEREIRA TRIGO</t>
  </si>
  <si>
    <t>LAILA MAISA DA FONSECA DAVID</t>
  </si>
  <si>
    <t>SHEILA CRISTINA ALMELIN</t>
  </si>
  <si>
    <t>KOSHIRO OTANI</t>
  </si>
  <si>
    <t>CARLOS DOS SANTOS CONCEICAO</t>
  </si>
  <si>
    <t>SONIA APARECIDA DO NASCIMENTO DE SOUSA</t>
  </si>
  <si>
    <t>WEBERT GOMES DOS SANTOS</t>
  </si>
  <si>
    <t>LUCI PEREIRA DA SILVA SOUZA</t>
  </si>
  <si>
    <t>ELISABETE FREIRE</t>
  </si>
  <si>
    <t>ERIKA APARECIDA ZELENKOVAS DE GOIS E SILVA</t>
  </si>
  <si>
    <t>FERNANDA EVARISTO DA SILVA</t>
  </si>
  <si>
    <t>MARIA JOSE DE SALES FRATELLI</t>
  </si>
  <si>
    <t>TANIA REGINA GRECCIA</t>
  </si>
  <si>
    <t>FERNANDA SOARES DE ARAUJO</t>
  </si>
  <si>
    <t>MARISA COCOLI</t>
  </si>
  <si>
    <t>CYNTIA KAKIUCHI MUHLPOINTNER</t>
  </si>
  <si>
    <t>MARIA JOSE RIBEIRO MARTINS</t>
  </si>
  <si>
    <t>ROSELI BRASILIANO DA SILVA PASSOS</t>
  </si>
  <si>
    <t>PATRICIA DA SILVA FARINA</t>
  </si>
  <si>
    <t>REINALDO DE MATOS</t>
  </si>
  <si>
    <t>JOICE FERREIRA DE SOUZA</t>
  </si>
  <si>
    <t>GLORIA DE OLIVEIRA LINS</t>
  </si>
  <si>
    <t>GLEICE TSOPANOGLOU MELONE CESARIO</t>
  </si>
  <si>
    <t>JOSE EDUARDO MOREIRA</t>
  </si>
  <si>
    <t>JOVENTINA ROSA DA PAZ</t>
  </si>
  <si>
    <t>ELAINE APARECIDA DOS SANTOS</t>
  </si>
  <si>
    <t>ANDREA VASILENKO DANTAS</t>
  </si>
  <si>
    <t>ELAINE REGINA FIGUEIREDO</t>
  </si>
  <si>
    <t>MARCIA REGINA RODRIGUES DOS SANTOS</t>
  </si>
  <si>
    <t>HELIO RENATO SOUSA VERAS</t>
  </si>
  <si>
    <t>JOICE DE MOURA PASSARELLI</t>
  </si>
  <si>
    <t>THAIS SANTANA VIEIRA</t>
  </si>
  <si>
    <t>CIBELE HENRIQUE DA SILVA</t>
  </si>
  <si>
    <t>JULIANA PADOVEZI MIGUEL</t>
  </si>
  <si>
    <t>ANALIA SOUZA CRUZ</t>
  </si>
  <si>
    <t>IARA SILVA DA COSTA</t>
  </si>
  <si>
    <t>RAQUEL ALVES DOS SANTOS MORENO</t>
  </si>
  <si>
    <t>APARECIDA IVANILDE DURAES</t>
  </si>
  <si>
    <t>LUCIANA BARROS LUCIANO</t>
  </si>
  <si>
    <t>CRISTIANE OLIVEIRA DE SOUZA</t>
  </si>
  <si>
    <t>CLAUDEMIRO NASCIMENTO DA TRINDADE</t>
  </si>
  <si>
    <t>MARCIO ROSA</t>
  </si>
  <si>
    <t>RAFAEL DE SOUSA ZANCAN</t>
  </si>
  <si>
    <t>ARTHUR BRUNO DE OLIVEIRA</t>
  </si>
  <si>
    <t>LEILIANE SANTOS BISPO</t>
  </si>
  <si>
    <t>SABRINA ESTRADA</t>
  </si>
  <si>
    <t>GRAZIELE BENFICA</t>
  </si>
  <si>
    <t>JULIANA DA SILVA OLIVEIRA</t>
  </si>
  <si>
    <t>NANCY OLIVEIRA GRALATO</t>
  </si>
  <si>
    <t>EDNA DE SANTANA MARCELINO</t>
  </si>
  <si>
    <t>ANDREIA PEREIRA DA SILVA</t>
  </si>
  <si>
    <t>EDNALDA DE SOUSA BARBOSA</t>
  </si>
  <si>
    <t>FERNANDO DECIENI CAVAGGIONI</t>
  </si>
  <si>
    <t>JACQUELINE FARIAS BARBOSA</t>
  </si>
  <si>
    <t>FLAVIO BALANI SILVA</t>
  </si>
  <si>
    <t>ANA CONCEICAO DOS SANTOS</t>
  </si>
  <si>
    <t>GISELE ALVES DA SILVA</t>
  </si>
  <si>
    <t>ISABEL CRISTINA COTTA</t>
  </si>
  <si>
    <t>ELIZA YUKI IWASAKI</t>
  </si>
  <si>
    <t>NIDIA LICY NEVES BITTENCOURT</t>
  </si>
  <si>
    <t>EDIVALDO NUNES DA SILVA</t>
  </si>
  <si>
    <t>VANESSA PEREIRA MANCHADO DOS SANTOS</t>
  </si>
  <si>
    <t>CARLOS ALBERTO GOMES</t>
  </si>
  <si>
    <t>ALESSANDRO CAMILO DA SILVA</t>
  </si>
  <si>
    <t>LUCIENE INACIO VENANCIO</t>
  </si>
  <si>
    <t>DEBORA DE ANDRADE OLICIO</t>
  </si>
  <si>
    <t>KATIA PATRICIA MENDONCA DE SANTANA</t>
  </si>
  <si>
    <t>VIVIANE ZARPELOM CARNEIRO SOUZA</t>
  </si>
  <si>
    <t>CAMILA PINTO CECCON</t>
  </si>
  <si>
    <t>FRANCINI ROCCO DE MELLO</t>
  </si>
  <si>
    <t>GISELE FABRIGA DA CONCEICAO</t>
  </si>
  <si>
    <t>DANIELE BEU VOLPATO CORREA DE ASSIS</t>
  </si>
  <si>
    <t>CARLA ROMAGNOLLI</t>
  </si>
  <si>
    <t>MAGNA LEMES DA FONSECA</t>
  </si>
  <si>
    <t>CELSO MADEIRA PADOVESI</t>
  </si>
  <si>
    <t>SANDRA ALVES DO NASCIMENTO</t>
  </si>
  <si>
    <t>ELIANE DA SILVA VIANA</t>
  </si>
  <si>
    <t>MARIA SELMA SILVA FERREIRA</t>
  </si>
  <si>
    <t>LEONARDO SERGIO DOS SANTOS</t>
  </si>
  <si>
    <t>JUREMA GALVAO CANALLI</t>
  </si>
  <si>
    <t>EDNA TEODORIA DE JESUS</t>
  </si>
  <si>
    <t>CAROLINA COMITE DA COSTA</t>
  </si>
  <si>
    <t>DAYANE SANTANA DOS SANTOS</t>
  </si>
  <si>
    <t>FERNANDO BRAZIL</t>
  </si>
  <si>
    <t>FERNANDO SEVERINO DA SILVA</t>
  </si>
  <si>
    <t>LAIS NOGUEIRA DE LIMA</t>
  </si>
  <si>
    <t>CARLOS EDUARDO SANTOS DE OLIVEIRA</t>
  </si>
  <si>
    <t>FRANCISCA RIZOMAR GOMES</t>
  </si>
  <si>
    <t>YLARA ALONSO CAPACCI</t>
  </si>
  <si>
    <t>JOSINEIDE BEZERRA DA SILVA SOUZA</t>
  </si>
  <si>
    <t>RUBENS DIEGO ALVES DOS SANTOS</t>
  </si>
  <si>
    <t>NEILA REGINA CELEGATI GITTE</t>
  </si>
  <si>
    <t>GABRIELA RODRIGUES DA SILVA TOLEDO</t>
  </si>
  <si>
    <t>MILENE BERTOLDO CORDEIRO</t>
  </si>
  <si>
    <t>KASSIA BERNARDO</t>
  </si>
  <si>
    <t>LUANA MAIRA DA SILVA LIMA</t>
  </si>
  <si>
    <t>NATALIA LUIZ DA SILVA</t>
  </si>
  <si>
    <t>JOEL ALVES DE SOUZA</t>
  </si>
  <si>
    <t>EDGARD KLEBER EDUARDO</t>
  </si>
  <si>
    <t>ROBSON CARVALHO DE SANTANA</t>
  </si>
  <si>
    <t>MARCIA REGIANE DOS SANTOS SILVA</t>
  </si>
  <si>
    <t>ERIKA FERNANDA CAMPOS PEREIRA</t>
  </si>
  <si>
    <t>MARILIA BONADIES DE ANDRADE E SILVA</t>
  </si>
  <si>
    <t>LEIDIANE GENESIO CATONE</t>
  </si>
  <si>
    <t>GUIOMAR TEREZA DA SILVA</t>
  </si>
  <si>
    <t>ANTONIA LIRA DE BRITO</t>
  </si>
  <si>
    <t>ANDRE FERNANDO PEREIRA</t>
  </si>
  <si>
    <t>ANA MARIA PEREIRA DOS SANTOS</t>
  </si>
  <si>
    <t>SUZANA FERREIRA MARQUES</t>
  </si>
  <si>
    <t>FERNANDA MORALES NUNES DE ASSIS</t>
  </si>
  <si>
    <t>ALINE MORAIS</t>
  </si>
  <si>
    <t>TATIANA DE ANDRADE ALENCAR</t>
  </si>
  <si>
    <t>MARILANDIA PEREIRA DE SOUZA SILVA</t>
  </si>
  <si>
    <t>LUCIANA RODRIGUES DA SILVA</t>
  </si>
  <si>
    <t>JENIFER LUMENA DE AZEVEDO DIAS COSTA</t>
  </si>
  <si>
    <t>NURIA SOARES CUSTODIO</t>
  </si>
  <si>
    <t>ALESSANDRA FERREIRA KELLER DE ALMEIDA</t>
  </si>
  <si>
    <t>ALINE LEANDRO FERREIRA FONTANA</t>
  </si>
  <si>
    <t>PATRICIA DA MATA SUDARIO CRUZ</t>
  </si>
  <si>
    <t>JAQUELINE DE SOUSA CASTRO</t>
  </si>
  <si>
    <t>NAIARA VALLE SILVA</t>
  </si>
  <si>
    <t>RICARDO JOSE DA SILVA</t>
  </si>
  <si>
    <t>CLAUDIA RODRIGUES JACOB BARBI</t>
  </si>
  <si>
    <t>DIANA KELLER MACHADO BRITTO BOLANHO</t>
  </si>
  <si>
    <t>TATIANA VIZZARI</t>
  </si>
  <si>
    <t>ERICA BORGES BRITO</t>
  </si>
  <si>
    <t>RAFAEL ARAUJO</t>
  </si>
  <si>
    <t>SILVANA OLIVEIRA DA SILVA</t>
  </si>
  <si>
    <t>ANDERSON PALACIO FERNANDES</t>
  </si>
  <si>
    <t>LUIZ ANTONIO DA SILVA</t>
  </si>
  <si>
    <t>AUDREY CRISTINA COLOMBINI FERREIRA</t>
  </si>
  <si>
    <t>CARLA SILVA LIMA</t>
  </si>
  <si>
    <t>PAULO ALVES DE MELO JUNIOR</t>
  </si>
  <si>
    <t>ROSANGELA DE ARAUJO VAZ</t>
  </si>
  <si>
    <t>DAIANE MARQUES AQUINO</t>
  </si>
  <si>
    <t>RODRIGO BISPO LONGO</t>
  </si>
  <si>
    <t>EDUARDO DAS NEVES CRUZ</t>
  </si>
  <si>
    <t>GABRIELA MARQUES BAPTISTA DIAS DE OLIVEIRA</t>
  </si>
  <si>
    <t>FRANCISCA ARLETE SILVA BRUNO</t>
  </si>
  <si>
    <t>PAMMELA DE JESUS SILVA</t>
  </si>
  <si>
    <t>LUCIMAR DOS SANTOS DAMACENA RIBAS</t>
  </si>
  <si>
    <t>MAURA PEREIRA JUNIOR</t>
  </si>
  <si>
    <t>RAQUEL POLLYANA PERES CRAVEIRO</t>
  </si>
  <si>
    <t>ANDRE PEREIRA CAMPOS</t>
  </si>
  <si>
    <t>ADRIANO GUIMARAES CAVALCANTI</t>
  </si>
  <si>
    <t>LUCIANA ALEXANDRE</t>
  </si>
  <si>
    <t>ISAIAS ALVES DE ANDRADE JUNIOR</t>
  </si>
  <si>
    <t>ANDRESSA KATO BOTELHO</t>
  </si>
  <si>
    <t>ROGERIO ARAUJO DA SILVA</t>
  </si>
  <si>
    <t>MARCOS ALEXANDRE ANDRADE PINHEIRO</t>
  </si>
  <si>
    <t>PATRICIA MOREIRA DIAS DO CARMO</t>
  </si>
  <si>
    <t>LETICIA CERILO DA SILVA</t>
  </si>
  <si>
    <t>MARIA JOSE FERREIRA DE LIMA YOSHINO</t>
  </si>
  <si>
    <t>MARCIO SANTANA MOREIRA PINHO</t>
  </si>
  <si>
    <t>MARCELA FABRICIA ESTEVES</t>
  </si>
  <si>
    <t>JAQUELINE DE JESUS VIEIRA</t>
  </si>
  <si>
    <t>PATRICIA OLIVEIRA SILVA</t>
  </si>
  <si>
    <t>FABIANA TEODORO ROMAO GUIMARAES</t>
  </si>
  <si>
    <t>LUCIANA RAMOS DE SOUZA TEIXEIRA</t>
  </si>
  <si>
    <t>TATIANE CRISTINA BERNARDES SILVA</t>
  </si>
  <si>
    <t>PRISCILA DA FONSECA AUGUSTO</t>
  </si>
  <si>
    <t>MAURICIO MESSIAS DA SILVA</t>
  </si>
  <si>
    <t>JANIEDES PEREIRA DA SILVA</t>
  </si>
  <si>
    <t>MICHELLE DE FRANCA SILVA</t>
  </si>
  <si>
    <t>ESMERALDA GOMES PEREIRA DA SILVA</t>
  </si>
  <si>
    <t>CINTIA DE PAIVA SILVA</t>
  </si>
  <si>
    <t>RAQUEL THEODORA GOMES MICHELINI</t>
  </si>
  <si>
    <t>FABIANA ALVES DA SILVA</t>
  </si>
  <si>
    <t>DEBORA ARIELA KALMAN</t>
  </si>
  <si>
    <t>FABIOLA BELCHIOR CHAVES</t>
  </si>
  <si>
    <t>THIAGO DOS SANTOS SILVA</t>
  </si>
  <si>
    <t>MARIA AURICELIA DE SOUSA</t>
  </si>
  <si>
    <t>MARCELI CRISTIANA CRUZ</t>
  </si>
  <si>
    <t>PAULA FRANCO POSCOLERE</t>
  </si>
  <si>
    <t>NATALI GONCALVES DE FREITAS FRANCO</t>
  </si>
  <si>
    <t>NATHALIA CRISTINA CAPELLETI COLLA</t>
  </si>
  <si>
    <t>ROBSON JOSE DOS SANTOS</t>
  </si>
  <si>
    <t>ERONILDA MARIA DA SILVA ALVES</t>
  </si>
  <si>
    <t>MARIA APARECIDA DA SILVA</t>
  </si>
  <si>
    <t>DAYANNI ELIZABETH MACHADO NASCIMENTO</t>
  </si>
  <si>
    <t>ANDERSON CARVALHO DE ALMEIDA</t>
  </si>
  <si>
    <t>FERNANDO ALVES LUIZ</t>
  </si>
  <si>
    <t>ELIANE CRISTINA DE LIMA</t>
  </si>
  <si>
    <t>CELIO DE SOUZA MEDRADO</t>
  </si>
  <si>
    <t>CLAUDIA SALES YANO</t>
  </si>
  <si>
    <t>VANESSA CRISTINA ANGELO</t>
  </si>
  <si>
    <t>SAMILA ALVES DE SOUZA</t>
  </si>
  <si>
    <t>CAMILA ESTEVES DONEGA</t>
  </si>
  <si>
    <t>THAIS ROSA DE OLIVEIRA</t>
  </si>
  <si>
    <t>VILMA LUCIA FERNANDES DA SILVA</t>
  </si>
  <si>
    <t>SILVANA FEITOSA DE OLIVEIRA</t>
  </si>
  <si>
    <t>LUCIANO DA SILVA</t>
  </si>
  <si>
    <t>GILBERTO TEIXEIRA ALMEIDA</t>
  </si>
  <si>
    <t>SIMONE FERREIRA GOMES</t>
  </si>
  <si>
    <t>GISELE MARIA MARTINS DO REGO</t>
  </si>
  <si>
    <t>THAIS PAULA DO PRADO</t>
  </si>
  <si>
    <t>MARILIA MENDES ALVES</t>
  </si>
  <si>
    <t>FRANCISLENE BEZERRA</t>
  </si>
  <si>
    <t>JULIANA CASSIANO</t>
  </si>
  <si>
    <t>PERLA CRISTINA ZAMPIEIRI FOGOS BATISTA</t>
  </si>
  <si>
    <t>RUBENIA RONCARATI CHAGAS</t>
  </si>
  <si>
    <t>PATRICIA SILVA GUILHERMINO</t>
  </si>
  <si>
    <t>CREMILDA GUILHERME MARTINS</t>
  </si>
  <si>
    <t>JANETE FERREIRA DOS SANTOS OLIVEIRA</t>
  </si>
  <si>
    <t>KEYLLA RENATA DOS SANTOS FLORINDO</t>
  </si>
  <si>
    <t>CARLOS ANTONIO NATALINO</t>
  </si>
  <si>
    <t>SILVIA CANDIDA DE ALMEIDA</t>
  </si>
  <si>
    <t>ELAINE DA FONSECA GOMES</t>
  </si>
  <si>
    <t>CLEIDE TEIXEIRA GARCIA</t>
  </si>
  <si>
    <t>IVANEIDE LOPES DE JESUS MARTINS</t>
  </si>
  <si>
    <t>ANNY PERES POLO</t>
  </si>
  <si>
    <t>KAREN APARECIDA ROSA</t>
  </si>
  <si>
    <t>GASPAR PEDRO DOS SANTOS</t>
  </si>
  <si>
    <t>MIRIAM PEDROZA DA SILVA</t>
  </si>
  <si>
    <t>ANDREA TRIZZINE DA SILVA</t>
  </si>
  <si>
    <t>DEBORA APARECIDA DA SILVA SALES</t>
  </si>
  <si>
    <t>ANTONIO CARLOS PEREIRA CRUZ</t>
  </si>
  <si>
    <t>MARIA APARECIDA CARMO DOS SANTOS</t>
  </si>
  <si>
    <t>VIVIANE MORAES CABRAL</t>
  </si>
  <si>
    <t>CLAUDIA APARECIDA SILVERIO ASSUNCAO</t>
  </si>
  <si>
    <t>IVAN ALBINO DOS SANTOS</t>
  </si>
  <si>
    <t>IRINEU SILVA JUNIOR</t>
  </si>
  <si>
    <t>ROSINEIA DOS SANTOS MENDONCA</t>
  </si>
  <si>
    <t>VERONICA DA CUNHA SOALHEIRO</t>
  </si>
  <si>
    <t>ANA PAULA NEVES VILARES</t>
  </si>
  <si>
    <t>CASSIA REGINA MARCHI</t>
  </si>
  <si>
    <t>LILIANA SERAFIM DE CARVALHO</t>
  </si>
  <si>
    <t>RENATO ROCHA</t>
  </si>
  <si>
    <t>ELIZABETH APARECIDA DA SILVA</t>
  </si>
  <si>
    <t>SUZANA BASAGLIA</t>
  </si>
  <si>
    <t>CATIA APARECIDA SILVA</t>
  </si>
  <si>
    <t>TAIS MENDONCA VIANA</t>
  </si>
  <si>
    <t>GISELE SOARES FACINE DA SILVA</t>
  </si>
  <si>
    <t>ANDREIA PEREIRA RAMOS ALMEIDA</t>
  </si>
  <si>
    <t>ANDREIA PAULA OLIVEIRA SANTOS</t>
  </si>
  <si>
    <t>MARCIO AMORIM RIBEIRO MOTA</t>
  </si>
  <si>
    <t>MARYLICE NAVAS PADILHA</t>
  </si>
  <si>
    <t>BEATRIZ MIEKO TSUMURA</t>
  </si>
  <si>
    <t>TATIANE MARIA DE SOUZA PERES</t>
  </si>
  <si>
    <t>DAMARIS FONSECA DA SILVA</t>
  </si>
  <si>
    <t>MARCELO LEANDRO GABRIEL</t>
  </si>
  <si>
    <t>CLAUDIA BATISTA DOS SANTOS</t>
  </si>
  <si>
    <t>GISELE BLOIS SENA</t>
  </si>
  <si>
    <t>MILENE BITTENCOURT</t>
  </si>
  <si>
    <t>ELAINE CORREA DA SILVA FRAGA</t>
  </si>
  <si>
    <t>ERICA DA SILVA RODRIGUES</t>
  </si>
  <si>
    <t>ROBERTO XAVIER DE ARAUJO</t>
  </si>
  <si>
    <t>ARISTEUDSSON DAMIAO ALVES DE CASTRO LOUZADA</t>
  </si>
  <si>
    <t>ANDREIA RODRIGUES DE SOUZA</t>
  </si>
  <si>
    <t>SHEILA MARIA VIEIRA</t>
  </si>
  <si>
    <t>CAMILA PEIXOTO FRANCA PEREIRA DE SOUZA</t>
  </si>
  <si>
    <t>LINEU ALBERTO DOMIT FILHO</t>
  </si>
  <si>
    <t>MARCIA ANDREIA RAFALDINI</t>
  </si>
  <si>
    <t>JOSE MARCIO DOS SANTOS</t>
  </si>
  <si>
    <t>MANOEL EDMUNDO JUNIOR</t>
  </si>
  <si>
    <t>FRANCINE FERNANDES ROSA DE ALMEIDA</t>
  </si>
  <si>
    <t>ELIANE ARANTES DE JESUS</t>
  </si>
  <si>
    <t>ANDRE APARECIDO SOUZA MARQUES</t>
  </si>
  <si>
    <t>OSMAR GUEDES DOS SANTOS</t>
  </si>
  <si>
    <t>MARCIO ANDREI GUINOSSI DA SILVA</t>
  </si>
  <si>
    <t>ALEXANDRE DE ALMEIDA CAMARGO</t>
  </si>
  <si>
    <t>VALERIA DE OLIVEIRA</t>
  </si>
  <si>
    <t>KELLY CRISTINA FALJANA</t>
  </si>
  <si>
    <t>JULIANA APARECIDA RODRIGUES SECCO</t>
  </si>
  <si>
    <t>JULIANA ALMEIDA SILVA</t>
  </si>
  <si>
    <t>ALESSANDRA RIBEIRO DA SILVA ALVES</t>
  </si>
  <si>
    <t>FABIA MARIA DA CONCEICAO MATOS</t>
  </si>
  <si>
    <t>VANESSA MARIA DE MIRANDA</t>
  </si>
  <si>
    <t>JOSE BASSILI</t>
  </si>
  <si>
    <t>BRUNA LIMA</t>
  </si>
  <si>
    <t>ALEKSANDRA BORGES DA SILVA</t>
  </si>
  <si>
    <t>DEBORA CASTRO FREITAS LAIATTI</t>
  </si>
  <si>
    <t>CINTIA PRISCILA DE SOUSA VERAS</t>
  </si>
  <si>
    <t>REGINA APARECIDA BARBOSA</t>
  </si>
  <si>
    <t>KARINE ALVES SANTOS AMORIM</t>
  </si>
  <si>
    <t>ANDREA LUIZA DE LACERDA</t>
  </si>
  <si>
    <t>SILVANIA MARIA CASSIMIRA FERREIRA</t>
  </si>
  <si>
    <t>EVANILDA RAIMUNDA DA SILVA DOS REIS</t>
  </si>
  <si>
    <t>CLAUDENICE ALVES DOS SANTOS</t>
  </si>
  <si>
    <t>JUCIELMA MARCOLINO SOARES</t>
  </si>
  <si>
    <t>ANA BEATRIZ POSE DE CAMPOS DEL BIANCO</t>
  </si>
  <si>
    <t>GABRIELLE MORAES MONTEIRO</t>
  </si>
  <si>
    <t>ROGERIO GIOVANNETTI</t>
  </si>
  <si>
    <t>ACRAILTON DONIZETE DA COSTA</t>
  </si>
  <si>
    <t>GERSON DOS SANTOS</t>
  </si>
  <si>
    <t>CRISTIANE ALVES DA SILVA</t>
  </si>
  <si>
    <t>GEANE BARBOSA NEVES DA SILVA</t>
  </si>
  <si>
    <t>CRISTINA DE ARAUJO</t>
  </si>
  <si>
    <t>MATHEUS VINICIUS VIEIRA MARTINS</t>
  </si>
  <si>
    <t>MARIA ELIZANGELA ALVES DE SOUSA</t>
  </si>
  <si>
    <t>LUCIANA FERREIRA DA COSTA DE SOUZA</t>
  </si>
  <si>
    <t>MONICA ROZA DA SILVA PICCIN</t>
  </si>
  <si>
    <t>CLOVIS JOAO BARNABA</t>
  </si>
  <si>
    <t>RENATA RAMOS DUARTE</t>
  </si>
  <si>
    <t>MARCELO DA SILVA SANTOS</t>
  </si>
  <si>
    <t>ELISABETE ARAUJO ALEXANDRE GIANCOLI</t>
  </si>
  <si>
    <t>JOSE CARLOS NASCIMENTO FERREIRA JUNIOR</t>
  </si>
  <si>
    <t>EDUARDO RAMOS</t>
  </si>
  <si>
    <t>FABIANO VIEIRA MIRANDA DOS SANTOS</t>
  </si>
  <si>
    <t>RODRIGO RAMOS ARAUJO</t>
  </si>
  <si>
    <t>CHRISTIANE NICOLETTI</t>
  </si>
  <si>
    <t>PRISCILA BARSANELE BELTRAME</t>
  </si>
  <si>
    <t>CAMILA MARINELLI DA SILVA</t>
  </si>
  <si>
    <t>JANAINA CRISTINA TEODORO DO NASCIMENTO</t>
  </si>
  <si>
    <t>ARIANE CHRISTINA PINHEIRO PEREIRA</t>
  </si>
  <si>
    <t>LEANDRO MENDES SANTOS</t>
  </si>
  <si>
    <t>DAIANE REGINA DOS SANTOS</t>
  </si>
  <si>
    <t>MONIK DA SILVA LESNOK GUIMARAES</t>
  </si>
  <si>
    <t>ROSEMEIRE APARECIDA DAMASCENO DA FONSECA</t>
  </si>
  <si>
    <t>SALETE PETRONILHO DA SILVA</t>
  </si>
  <si>
    <t>KEYLLA REJANNE ROCHA DANTAS</t>
  </si>
  <si>
    <t>CLAUDIA LOPES NASCIMENTO</t>
  </si>
  <si>
    <t>ELIANE FERREIRA DOS ANJOS PINTO</t>
  </si>
  <si>
    <t>PATRICIA BARRETO DE SOUZA</t>
  </si>
  <si>
    <t>SERGIO BENEDITO RODRIGUES MOTA</t>
  </si>
  <si>
    <t>SUZANA APARECIDA DA COSTA FERREIRA</t>
  </si>
  <si>
    <t>APARECIDA GONÇALVES TEIXEIRA</t>
  </si>
  <si>
    <t>DANUBIA LOPES DA SILVA</t>
  </si>
  <si>
    <t>WANDERLEA TAVARES LEAL</t>
  </si>
  <si>
    <t>MARIANA BORATTO PEIXOTO</t>
  </si>
  <si>
    <t>MARIA ARLETE RIBEIRO MACHADO</t>
  </si>
  <si>
    <t>MARIA SOLANGE DA SILVA</t>
  </si>
  <si>
    <t>EZEQUIEL CARDOSO DE OLIVEIRA</t>
  </si>
  <si>
    <t>SANDRA DE LIMA CORREIA DA SILVA</t>
  </si>
  <si>
    <t>GILSON ANDRADE DOS SANTOS</t>
  </si>
  <si>
    <t>CRISTINA BUENO DA SILVA NUNES</t>
  </si>
  <si>
    <t>DAYANE CRISTINA DE SOUZA</t>
  </si>
  <si>
    <t>TATIANE ROBERTO</t>
  </si>
  <si>
    <t>JULIANE RODRIGUES LOUREIRO</t>
  </si>
  <si>
    <t>SHEILA BARROS DOS SANTOS</t>
  </si>
  <si>
    <t>DENISE FERNANDES GOMES</t>
  </si>
  <si>
    <t>MARCIA APARECIDA FERREIRA SILVA PEREIRA</t>
  </si>
  <si>
    <t>IZABEL GOIS DO NASCIMENTO NAVARRO</t>
  </si>
  <si>
    <t>JOSIENE APARECIDA SILVA PINTO</t>
  </si>
  <si>
    <t>VANESSA CRISTINA DOS SANTOS POLLO</t>
  </si>
  <si>
    <t>JANAINA APARECIDA SILVA SANTOS</t>
  </si>
  <si>
    <t>TELMA SIGOLO ROBERTO</t>
  </si>
  <si>
    <t>LILIANE TAMARA MENDES BESERRA</t>
  </si>
  <si>
    <t>LEILA MARIA GONCALVES NORISADA</t>
  </si>
  <si>
    <t>FERNANDA CRISTINA DA SILVA</t>
  </si>
  <si>
    <t>DEBORAH GERALDI COUTINHO DE REZENDE</t>
  </si>
  <si>
    <t>DOUGLAS DA SILVA SOUSA</t>
  </si>
  <si>
    <t>IONE EVENISE DE SOUZA</t>
  </si>
  <si>
    <t>JISANI FERNANDA VIEIRA DE AQUINO</t>
  </si>
  <si>
    <t>CINTIA ARAUJO DE SOUZA</t>
  </si>
  <si>
    <t>CRISTIANE ANGELI QUINTINO</t>
  </si>
  <si>
    <t>MARIA MADALENA DOS SANTOS NETA</t>
  </si>
  <si>
    <t>LILIAN LEME DOS SANTOS</t>
  </si>
  <si>
    <t>ANDERSON CARLOS DOS SANTOS</t>
  </si>
  <si>
    <t>PRISCILLA MARTINS PEREIRA</t>
  </si>
  <si>
    <t>JACQUELINE DOS SANTOS SILVA</t>
  </si>
  <si>
    <t>ANDREIA MOURA COSTA</t>
  </si>
  <si>
    <t>MARILENE VITORIA DE MEDEIROS</t>
  </si>
  <si>
    <t>REGIANE DE ALMEIDA GOMES</t>
  </si>
  <si>
    <t>REINALDO FREIRE</t>
  </si>
  <si>
    <t>DANIELA GAVINHO</t>
  </si>
  <si>
    <t>CARLA DA ROCHA SOUZA CRUZ</t>
  </si>
  <si>
    <t>PAMELA CAROLINE MARQUES DE SOUZA</t>
  </si>
  <si>
    <t>RENATA PIRES MALTA</t>
  </si>
  <si>
    <t>DARIO DE ALMEIDA LIMA</t>
  </si>
  <si>
    <t>ERIKA VELOSO DA SILVA</t>
  </si>
  <si>
    <t>ADRIANA GOMES KAKU</t>
  </si>
  <si>
    <t>RAQUEL ALMEIDA DE SOUSA</t>
  </si>
  <si>
    <t>MARA CRISTINA CAETANO</t>
  </si>
  <si>
    <t>ISRAEL HERMENEGILDO DOS REIS</t>
  </si>
  <si>
    <t>VALDIRENE PEREIRA DOS ANJOS</t>
  </si>
  <si>
    <t>CAMILA GARCIA FERRARI</t>
  </si>
  <si>
    <t>VALDIRENE GONCALVES MOREIRA</t>
  </si>
  <si>
    <t>JULIANE NORONHA SOUZA</t>
  </si>
  <si>
    <t>SIMONE APARECIDA DOS SANTOS</t>
  </si>
  <si>
    <t>ROSENITO DA CRUZ OLIVEIRA</t>
  </si>
  <si>
    <t>PAULA APARECIDA MENDES</t>
  </si>
  <si>
    <t>CAIO VINICIUS PIZANI</t>
  </si>
  <si>
    <t>JOSE MENDES DE FRANCA JUNIOR</t>
  </si>
  <si>
    <t>MARCIA REGINA DA SILVA PINTO</t>
  </si>
  <si>
    <t>CAMILA TAVARES FRANCA</t>
  </si>
  <si>
    <t>DENIZETE RAFAEL</t>
  </si>
  <si>
    <t>TATIANE DE LIMA BEZERRA</t>
  </si>
  <si>
    <t>CARINE FERREIRA MOYA BONO</t>
  </si>
  <si>
    <t>ANA LUCIA CASTRO VALENTIM</t>
  </si>
  <si>
    <t>RENATA ALVES PEREZ</t>
  </si>
  <si>
    <t>ADRIANA OLIVEIRA SOUSA</t>
  </si>
  <si>
    <t>REGIANE APARECIDA DA SILVA</t>
  </si>
  <si>
    <t>JESSICA APARECIDA CARDOSO</t>
  </si>
  <si>
    <t>PAOLA MARCOS</t>
  </si>
  <si>
    <t>MARCOS PAULO DE LIMA</t>
  </si>
  <si>
    <t>GIVANILDO ASSIS DA SILVA</t>
  </si>
  <si>
    <t>JORGE LUIZ AMORIM DA COSTA</t>
  </si>
  <si>
    <t>DEIVID ALEXANDER VARGA</t>
  </si>
  <si>
    <t>PRISCILLA CINTRA CUGLER</t>
  </si>
  <si>
    <t>JANAINA ISABELA PASSOS DE ALMEIDA COSTA</t>
  </si>
  <si>
    <t>ROBERTO DA SILVA ARAUJO</t>
  </si>
  <si>
    <t>ANGELA MANDELLI VENANCIO</t>
  </si>
  <si>
    <t>ALEKSANDER DOS ANJOS SILVA</t>
  </si>
  <si>
    <t>CAIO CESAR DA CUNHA CUSTODIO</t>
  </si>
  <si>
    <t>PAULO SERGIO DA SILVA LOPES</t>
  </si>
  <si>
    <t>VANIA APARECIDA ALVES</t>
  </si>
  <si>
    <t>CRISTIANE OLIVEIRA PACHECO</t>
  </si>
  <si>
    <t>PATRICIA FREITAS DE SOUZA SANTANA</t>
  </si>
  <si>
    <t>JOSIANE DOS SANTOS SANCHES</t>
  </si>
  <si>
    <t>KATIA REGINA LIMA PINHEIRO</t>
  </si>
  <si>
    <t>ANDRE DE ALMEIDA SOBRAL</t>
  </si>
  <si>
    <t>ANDRE RODRIGUES MORENTE</t>
  </si>
  <si>
    <t>DANIELE CRISTINA DA SILVA</t>
  </si>
  <si>
    <t>GISLAYNE FERREIRA DA SILVA</t>
  </si>
  <si>
    <t>TATIANE PEREIRA BARBOSA</t>
  </si>
  <si>
    <t>ALLISON MAGALHAES PAULESCHI</t>
  </si>
  <si>
    <t>MARIANA FACCHINI GRANATO</t>
  </si>
  <si>
    <t>RODRIGO BIANA DOS SANTOS</t>
  </si>
  <si>
    <t>MICHELE ROSSALI PAULINO</t>
  </si>
  <si>
    <t>SELMA APARECIDA DE OLIVEIRA</t>
  </si>
  <si>
    <t>MAISA RIBEIRO GADELHA</t>
  </si>
  <si>
    <t>ANDREIA DA SILVA MONTES</t>
  </si>
  <si>
    <t>ANDREZA DE SOUZA JULIANI</t>
  </si>
  <si>
    <t>ELIANA PAES DE CASTRO GIORNO</t>
  </si>
  <si>
    <t>SEBASTIANA DO SOCORRO COELHO SANTANA</t>
  </si>
  <si>
    <t>JENIFER DUARTE SERAFIM</t>
  </si>
  <si>
    <t>ANTONIO CARLOS GIESEL DE ASSUNSAO</t>
  </si>
  <si>
    <t>DILZA DOS PRAZERES ALVES</t>
  </si>
  <si>
    <t>PAULO SILVA DE OLIVEIRA</t>
  </si>
  <si>
    <t>CLEUZA APARECIDA DA SILVA BAZARIN</t>
  </si>
  <si>
    <t>GLAUCIA TAKAHASHI DE AMORIM</t>
  </si>
  <si>
    <t>ELISABETE PEREIRA MUNHAO</t>
  </si>
  <si>
    <t>ROSILENE FIDENCIO BARBOSA</t>
  </si>
  <si>
    <t>FERNANDA VIVEIROS MOREIRA DE SA</t>
  </si>
  <si>
    <t>MONICA MARIA RODRIGUES</t>
  </si>
  <si>
    <t>DANIELA BELLARMINO DA SILVA DE OLIVEIRA</t>
  </si>
  <si>
    <t>ANA PAULA LOPES DOS SANTOS</t>
  </si>
  <si>
    <t>ANESIO VIEIRA</t>
  </si>
  <si>
    <t>YONALDO ALMEIDA PINHEIRO</t>
  </si>
  <si>
    <t>INDIARA SILVA DE SOUSA</t>
  </si>
  <si>
    <t>ANGELA ALVES DE OLIVEIRA FERREIRA</t>
  </si>
  <si>
    <t>CRISLAINE APARECIDA SANTIAGO DIAS</t>
  </si>
  <si>
    <t>DIEGO SANGIRARD SANTOS FREITAS</t>
  </si>
  <si>
    <t>DAYANI SOUZA SANTOS</t>
  </si>
  <si>
    <t>DEBORA GOUVEIA SANTANA</t>
  </si>
  <si>
    <t>DAIANE DA SILVA NAGAROTO</t>
  </si>
  <si>
    <t>JOANA DARC SOARES DE CALDAS</t>
  </si>
  <si>
    <t>ROMILDA DO NASCIMENTO SANTOS</t>
  </si>
  <si>
    <t>MIRIAM LEITE NASCIMENTO DA SILVA</t>
  </si>
  <si>
    <t>ANDREIA RODRIGUES ALVES</t>
  </si>
  <si>
    <t>GABRIEL FERNANDES DE SOUZA</t>
  </si>
  <si>
    <t>TALITA COELHO DOS SANTOS</t>
  </si>
  <si>
    <t>ALINE FERREIRA DE SOUZA</t>
  </si>
  <si>
    <t>FABIO FERREIRA</t>
  </si>
  <si>
    <t>TATIANE CABRAL EVANGELISTA</t>
  </si>
  <si>
    <t>ANGELICA MILANELO STELLA</t>
  </si>
  <si>
    <t>VALDER LAU ROLIM</t>
  </si>
  <si>
    <t>ERIKA APARECIDA FREITAS ROCHA</t>
  </si>
  <si>
    <t>KELLY BERGAMASCHI</t>
  </si>
  <si>
    <t>CASTIANE APARECIDA MARQUES DA SILVA</t>
  </si>
  <si>
    <t>LUIS FERNANDO DE MACEDO SOARES</t>
  </si>
  <si>
    <t>PRISCILA FARIAS DE ARAUJO</t>
  </si>
  <si>
    <t>FERNANDA CORTEZ JANKEVICIUS</t>
  </si>
  <si>
    <t>LUCIANA DO NASCIMENTO BASTOS CONCEICAO</t>
  </si>
  <si>
    <t>DARCILEI ALVES DE OLIVEIRA</t>
  </si>
  <si>
    <t>SANDRA DUARTE FERRO</t>
  </si>
  <si>
    <t>CECILIA CORREA OLIVEIRA</t>
  </si>
  <si>
    <t>MARIA AUGUSTA RIBEIRO SANTOS</t>
  </si>
  <si>
    <t>JHONATAN SILVA DE BARROS</t>
  </si>
  <si>
    <t>KAMILA GARCIA</t>
  </si>
  <si>
    <t>MANUANA GUACIRA LUZIA SARDINHA</t>
  </si>
  <si>
    <t>VANESSA PEREIRA DA SILVA</t>
  </si>
  <si>
    <t>THIAGO SOUZA PONTES</t>
  </si>
  <si>
    <t>MARIANE FREITAS FEITOSA</t>
  </si>
  <si>
    <t>DANILO APARECIDO CAVASSINI RAMOS</t>
  </si>
  <si>
    <t>DANILO DA SILVA</t>
  </si>
  <si>
    <t>RAQUEL PEREIRA DOS SANTOS JOSE</t>
  </si>
  <si>
    <t>ELCIO DE CASTRO</t>
  </si>
  <si>
    <t>JOSILENE MARIA DA SILVA</t>
  </si>
  <si>
    <t>ELIANA LOPES DOS SANTOS</t>
  </si>
  <si>
    <t>WILLIAN OLIVEIRA ALVES</t>
  </si>
  <si>
    <t>VIVIAN OLIVEIRA SOUZA</t>
  </si>
  <si>
    <t>LUIZ ALONSO DAVID</t>
  </si>
  <si>
    <t>SANDRA ALVES RAMALHO</t>
  </si>
  <si>
    <t>JACQUELINE LUIZA DA SILVA FLORIANO</t>
  </si>
  <si>
    <t>ROBERTO GERINO DE OLIVEIRA</t>
  </si>
  <si>
    <t>SIMONE SANTOS GOMES</t>
  </si>
  <si>
    <t>MARTA DE SOUZA BARBOZA</t>
  </si>
  <si>
    <t>ELINA IZUMI SAKURAI TATSUI</t>
  </si>
  <si>
    <t>REBECA PERES DOS SANTOS FRANCISCO E SILVA</t>
  </si>
  <si>
    <t>TATIANA TESTI DE SOUZA TROMBINI</t>
  </si>
  <si>
    <t>ALESSANDRA GONCALVES FERREIRA DO CARMO</t>
  </si>
  <si>
    <t>CAEDLA MARIA DE ALBUQUERQUE RODRIGUES</t>
  </si>
  <si>
    <t>ANDREIA COSTA SANTIAGO</t>
  </si>
  <si>
    <t>VALTER FRANCO ALVES DOS SANTOS</t>
  </si>
  <si>
    <t>ANA CAROLA HEBBIA LOBO</t>
  </si>
  <si>
    <t>MELINA BRUMATTI</t>
  </si>
  <si>
    <t>ANA LUIZA ALDRIGHI</t>
  </si>
  <si>
    <t>CAROLINE TERUMI ADACHI</t>
  </si>
  <si>
    <t>LUIZ FERNANDO ALVES DE LIMA MANTOVANI</t>
  </si>
  <si>
    <t>REGIANE DE SOUZA LEOPOLDINO</t>
  </si>
  <si>
    <t>ELIAS LOPES SANSAO</t>
  </si>
  <si>
    <t>MARIA MARTA RIBEIRO</t>
  </si>
  <si>
    <t>LUCELIA GONÇALVES DE SIQUEIRA</t>
  </si>
  <si>
    <t>ANA PAULA MAIA DE OLIVEIRA</t>
  </si>
  <si>
    <t>JUCIMARA SILVA DE SOUZA</t>
  </si>
  <si>
    <t>JOSELAINE AMARA DA SILVA</t>
  </si>
  <si>
    <t>ANDREZA FIDELIS BATISTA</t>
  </si>
  <si>
    <t>GRACIELLA SANTANA SALINAS</t>
  </si>
  <si>
    <t>TATIANE DA SILVA RANGEL</t>
  </si>
  <si>
    <t>NATHIARA BRITO DE ALMEIDA</t>
  </si>
  <si>
    <t>VERANIA DE CALDAS MASCARENHAS</t>
  </si>
  <si>
    <t>MAKLANDIA MACEDO DE SOUSA</t>
  </si>
  <si>
    <t>SHEILA CRISTINA SILVA LEITE</t>
  </si>
  <si>
    <t>MARIA IRENE DO AMARAL SANTOS</t>
  </si>
  <si>
    <t>CINTIA MALVINA DE SENA SALGADO</t>
  </si>
  <si>
    <t>ALESSANDRA LOPES</t>
  </si>
  <si>
    <t>MATILDE LOPES DA CRUZ OLIVEIRA</t>
  </si>
  <si>
    <t>MARTA ALMEIDA FERREIRA</t>
  </si>
  <si>
    <t>LUCINEIDE FERNANDES DA SILVA</t>
  </si>
  <si>
    <t>NECI DA SILVA VIEIRA</t>
  </si>
  <si>
    <t>BARBARA APARECIDA DA SILVA CAMPOS</t>
  </si>
  <si>
    <t>PRISCILA SILVA BALDINO</t>
  </si>
  <si>
    <t>THIAGO MARTINS DO NASCIMENTO</t>
  </si>
  <si>
    <t>EDILENE ROCHA DA SILVA</t>
  </si>
  <si>
    <t>KARINA CAPARRO DA SILVA</t>
  </si>
  <si>
    <t>SUZANNY SILVA NEVES</t>
  </si>
  <si>
    <t>SANDRA DO SOCORRO FERRAZ DE FREITAS</t>
  </si>
  <si>
    <t>DAMIANA PEREIRA DA SILVA</t>
  </si>
  <si>
    <t>MARIA CLAUDIA MOREIRA DE OLIVEIRA</t>
  </si>
  <si>
    <t>ANDRE LUIS MARCONDES ANTONIO</t>
  </si>
  <si>
    <t>ANA PAULA SANCHES DO NASCIMENTO CIRO</t>
  </si>
  <si>
    <t>ADRIANO CRUVINEL</t>
  </si>
  <si>
    <t>LUCIANA DA SILVA MARQUES</t>
  </si>
  <si>
    <t>IVANETE VIANA COSTA</t>
  </si>
  <si>
    <t>VERA LUCIA CUSTODIO DE SOUSA</t>
  </si>
  <si>
    <t>JULIANA BAPTISTA</t>
  </si>
  <si>
    <t>INES ROSSANI</t>
  </si>
  <si>
    <t>RENATA COLLPY NIACHI</t>
  </si>
  <si>
    <t>PRISCILA LUIZA DE FIGUEIREDO</t>
  </si>
  <si>
    <t>ELIZABETE COELHO</t>
  </si>
  <si>
    <t>SANDRA CRISTINA DOS SANTOS FERREIRA PINHEIRO</t>
  </si>
  <si>
    <t>ILMA APARECIDA DE SAO JOSE</t>
  </si>
  <si>
    <t>MARCOS ROBERTO MACHADO</t>
  </si>
  <si>
    <t>Auxiliar de Farmácia</t>
  </si>
  <si>
    <t>TISSIANE DE CASSIA MESTRE</t>
  </si>
  <si>
    <t>DATA DESLIGAMENTO / AFASTAMENTO:</t>
  </si>
  <si>
    <t>HORÁRIO DE TRABALHO:</t>
  </si>
  <si>
    <t>PERIODO CONTRATAÇÃO:</t>
  </si>
  <si>
    <t>À</t>
  </si>
  <si>
    <t>REQUISIÇÃO DE PESSOAL</t>
  </si>
  <si>
    <t>FUNÇÃO</t>
  </si>
  <si>
    <t>NAILTON SILVA MEDEIROS</t>
  </si>
  <si>
    <t>Tecnico de Especialidade - Raio X 120</t>
  </si>
  <si>
    <t>MARCELA MOREIRA PRETO</t>
  </si>
  <si>
    <t>JOSE MENDES DE OLIVEIRA FILHO</t>
  </si>
  <si>
    <t>ENFERMEIRO</t>
  </si>
  <si>
    <t>BRANCA VASCONCELOS DE ARAUJO PEREIRA</t>
  </si>
  <si>
    <t>CONCEICAO MARIA DA SILVA</t>
  </si>
  <si>
    <t>ALEXA BAYON FERRONI</t>
  </si>
  <si>
    <t>FISIOTERAPEUTA</t>
  </si>
  <si>
    <t>BIANCA ALINE PIMENTEL DE FREITAS</t>
  </si>
  <si>
    <t>BIOLOGISTA</t>
  </si>
  <si>
    <t>MILENA CRISTINA PONTES</t>
  </si>
  <si>
    <t>CARLO ANDRE BACCHI</t>
  </si>
  <si>
    <t>FRANCINE STELA CAMILLO CAMARGO</t>
  </si>
  <si>
    <t>ANA CRISTINA FREITAS DE SIQUEIRA</t>
  </si>
  <si>
    <t>MARCO AURELIO SILVERIO NEVES</t>
  </si>
  <si>
    <t>MARINA YAMAMOTO KIYOHARA</t>
  </si>
  <si>
    <t>LUCIENE RODRIGUES DE ALMEIDA</t>
  </si>
  <si>
    <t>BRUNO RICARDO MARSON</t>
  </si>
  <si>
    <t>AUXILIAR SERVICOS</t>
  </si>
  <si>
    <t>GISLEINE CRISTINA FONTES</t>
  </si>
  <si>
    <t>PATRICK LUIZ DA SILVA</t>
  </si>
  <si>
    <t>EDSON RIBEIRO PIRES</t>
  </si>
  <si>
    <t>OFICIAL SERVICOS MANUTENCAO</t>
  </si>
  <si>
    <t>ANDRE KONDO</t>
  </si>
  <si>
    <t>MARLI GOMES DOS SANTOS</t>
  </si>
  <si>
    <t>CRISTINA ERICO YOSHIMOTO</t>
  </si>
  <si>
    <t>ELAINE NEVES</t>
  </si>
  <si>
    <t>JOSE FERREIRA SODRE</t>
  </si>
  <si>
    <t>MARCIO AKIYO MORIMOTO</t>
  </si>
  <si>
    <t>CATIA COSTA BENEVIDES</t>
  </si>
  <si>
    <t>MARCOS EIJI SHIROMA</t>
  </si>
  <si>
    <t>PRISCILA APARECIDA MENDONCA</t>
  </si>
  <si>
    <t>BRUNO DE SOUZA PAOLINO</t>
  </si>
  <si>
    <t>JOAO DA SILVA OLIVEIRA</t>
  </si>
  <si>
    <t>OFICIAL SERVICOS MANUTENCAO (ELETRICISTA</t>
  </si>
  <si>
    <t>SONIA DOS SANTOS DA LUZ</t>
  </si>
  <si>
    <t>BRUNO TADASHI MISUMI</t>
  </si>
  <si>
    <t>LEANDRO GUIMARAES DE OLIVEIRA</t>
  </si>
  <si>
    <t>ROSANGELA DIACOV DOS SANTOS</t>
  </si>
  <si>
    <t>AUXILIAR TECNICO SAUDE</t>
  </si>
  <si>
    <t>JULIANA DE ANDRADE CARVALHO SILVA</t>
  </si>
  <si>
    <t>ELIANA OGASSAVARA SETANI</t>
  </si>
  <si>
    <t>HUGO MARCELO RIBEIRO BARBOSA</t>
  </si>
  <si>
    <t>TALITA SACARDI PONTES MARSOLA</t>
  </si>
  <si>
    <t>NICOLE LEE UDSEN</t>
  </si>
  <si>
    <t>ALEXANDRA BATISTA DA CRUZ</t>
  </si>
  <si>
    <t>EDUARDO DIAS</t>
  </si>
  <si>
    <t>ROSELI CORREA DA SILVA BOMFIM</t>
  </si>
  <si>
    <t>JULIANA HOTT DE MENDONCA MONTEIRO</t>
  </si>
  <si>
    <t>TATIANE MARQUES CESAR MELO</t>
  </si>
  <si>
    <t>RENATA LIN</t>
  </si>
  <si>
    <t>EMERSON FACURY</t>
  </si>
  <si>
    <t>CARLOS TOUFEN JUNIOR</t>
  </si>
  <si>
    <t>GRAZIELA DE ALMEIDA SUKYS</t>
  </si>
  <si>
    <t>OSVALDO LUIZ ANES</t>
  </si>
  <si>
    <t>ANA PAULA BEZERRA DE MELO</t>
  </si>
  <si>
    <t>FABIO JOSE NETO</t>
  </si>
  <si>
    <t>WILSON RIBEIRO DOS SANTOS</t>
  </si>
  <si>
    <t>ALEXANDRE STELLA COIMBRA SANTOS</t>
  </si>
  <si>
    <t>TATIANA MAYUMI TANIKAWA</t>
  </si>
  <si>
    <t>ISADORA LOUREIRO</t>
  </si>
  <si>
    <t>VALTER ALEXANDRE LUCAS</t>
  </si>
  <si>
    <t>ANTONIO MARCOS DE SOUZA</t>
  </si>
  <si>
    <t>MARIA ISABELE DA SILVA AGUIAR</t>
  </si>
  <si>
    <t>CRISTIAN DE SOUZA BRITO MERLUZZI</t>
  </si>
  <si>
    <t>OFICIAL ADMINISTRATIVO</t>
  </si>
  <si>
    <t>LIVIA FARIAS DE ARAGAO</t>
  </si>
  <si>
    <t>ANTONIO FABIO DA SILVA</t>
  </si>
  <si>
    <t>BEATRIZ FURTUNATA DE ARAUJO</t>
  </si>
  <si>
    <t>DANIELA PEREIRA ROSA</t>
  </si>
  <si>
    <t>MARIA DO CARMO VALVERDE</t>
  </si>
  <si>
    <t>EDUARDO YASSUSHI TANAKA</t>
  </si>
  <si>
    <t>SILVIA DE VINCENTIIS</t>
  </si>
  <si>
    <t>JUSSARA REGIANE DE BARROS LADEIA</t>
  </si>
  <si>
    <t>VALDO DA CONCEICAO DOS SANTOS</t>
  </si>
  <si>
    <t>RICARDO SILVA SIMAO</t>
  </si>
  <si>
    <t>JULIANA YAMASHIRO</t>
  </si>
  <si>
    <t>JULIANA MARTINS MONTEIRO DIAS</t>
  </si>
  <si>
    <t>MAURICIO SEITI YAMAGUISHI</t>
  </si>
  <si>
    <t>CEZAR NOBORU MATSUZAKI</t>
  </si>
  <si>
    <t>ERIC SCHALCH</t>
  </si>
  <si>
    <t>ALLAN GARMS MARSON</t>
  </si>
  <si>
    <t>CHRISTIANO CHI HAO CHAO</t>
  </si>
  <si>
    <t>ANAMELIA MONTEIRO GUERRA ROCCHI</t>
  </si>
  <si>
    <t>VIRGINIA SGAI FRANCO</t>
  </si>
  <si>
    <t>LUCIANA FRACAROLLI GARCIA</t>
  </si>
  <si>
    <t>KATIUCIA KATIA NARITA</t>
  </si>
  <si>
    <t>FREDSON DOS SANTOS BATISTA</t>
  </si>
  <si>
    <t>CRISTIANE DOS ANJOS PACIENCIA DALFIOR</t>
  </si>
  <si>
    <t>IVAN DIAS DA ROCHA</t>
  </si>
  <si>
    <t>SANDRA REGINA GABRIEL RAMOS</t>
  </si>
  <si>
    <t>DECIO ROBERTO KAMIO TESHIMA</t>
  </si>
  <si>
    <t>TATIANA GOIS GRAVINA</t>
  </si>
  <si>
    <t>DANIELA CEZAR DOS SANTOS</t>
  </si>
  <si>
    <t>RENATO CESAR PAULISTA</t>
  </si>
  <si>
    <t>MARCIO KAWAMOTO</t>
  </si>
  <si>
    <t>ANARELLA PENHA MEIRELLES DE ANDRADE</t>
  </si>
  <si>
    <t>CLEUSA REGINA HERNANDES</t>
  </si>
  <si>
    <t>GENALI RUBIO DE OLIVEIRA</t>
  </si>
  <si>
    <t>TATIANE AGNANI</t>
  </si>
  <si>
    <t>MARIA DENISE FRACAROLLI NABAS</t>
  </si>
  <si>
    <t>TANIA BARRETO MONTEIRO DE ANDRADE</t>
  </si>
  <si>
    <t>MARCO AURELIO LOPES SILVA</t>
  </si>
  <si>
    <t>SONIA MARIA LOURENCO SIRNA</t>
  </si>
  <si>
    <t>ANA PAULA JAFET OURIVES</t>
  </si>
  <si>
    <t>LYGIA SPINOZA HERRERO</t>
  </si>
  <si>
    <t>FERNANDO ZUGLIAN SOARES</t>
  </si>
  <si>
    <t>GEISA MORAES DE PAIVA</t>
  </si>
  <si>
    <t>MONICA ZANARDO</t>
  </si>
  <si>
    <t>MARIA PAOLA POSSATO</t>
  </si>
  <si>
    <t>DANIVANE CORREA BARBOSA</t>
  </si>
  <si>
    <t>MARCELO ARAUJO DA SILVA</t>
  </si>
  <si>
    <t>ALEXANDRE FELICIO PAILO</t>
  </si>
  <si>
    <t>FABIANO GARCIA VANDERLINDE</t>
  </si>
  <si>
    <t>NELSON CHUNG HO KIM</t>
  </si>
  <si>
    <t>DANIELA COLTRI FERNANDES</t>
  </si>
  <si>
    <t>RONALDO DOS SANTOS TORRES</t>
  </si>
  <si>
    <t>MILENE ARAUJO SOUZA</t>
  </si>
  <si>
    <t>KELER WERTZ SCHENDER</t>
  </si>
  <si>
    <t>FARMACEUTICO ENCARREGADO</t>
  </si>
  <si>
    <t>VERA LUCIA DI JURA</t>
  </si>
  <si>
    <t>MARCELO RODRIGUES BACCI</t>
  </si>
  <si>
    <t>MIDGLEY GONZALES</t>
  </si>
  <si>
    <t>MICHELLY PEIXOTTO</t>
  </si>
  <si>
    <t>CARLOS EDUARDO FONSECA PIRES</t>
  </si>
  <si>
    <t>NATALIA SILVA SIMAO</t>
  </si>
  <si>
    <t>ELIANE SANTOS DA SILVA</t>
  </si>
  <si>
    <t>SIMONE CRISTINA ORPHEU SCOPEL</t>
  </si>
  <si>
    <t>ELDA MARIA STAFUZZA GONCALVES</t>
  </si>
  <si>
    <t>SERGIO HENRIQUE BASTOS DAMOUS</t>
  </si>
  <si>
    <t>VANESSA QUEIROZ</t>
  </si>
  <si>
    <t>MARCELO ISSAO HISSADOMI</t>
  </si>
  <si>
    <t>ELANIR JANAUDIS SCHMIDT</t>
  </si>
  <si>
    <t>IZA DAIANA TORRES CANOVA</t>
  </si>
  <si>
    <t>TIAGO DA SILVA MORAES</t>
  </si>
  <si>
    <t>AUXILIAR LABORATORIO</t>
  </si>
  <si>
    <t>ANA LUCIA DOS SANTOS</t>
  </si>
  <si>
    <t>FABRICIO LOFFREDO D OTTAVIANO</t>
  </si>
  <si>
    <t>LENIRA MORAES</t>
  </si>
  <si>
    <t>MEDICO</t>
  </si>
  <si>
    <t>MARCELO GIL NISENBAUM</t>
  </si>
  <si>
    <t>CARLA DA SILVA OLIVEIRA</t>
  </si>
  <si>
    <t>RENATA MIRELA GABURRO TEIXEIRA</t>
  </si>
  <si>
    <t>CAROLINA ALEXANDRE DE FARIAS DA SILVA</t>
  </si>
  <si>
    <t>LUCIA MARIA DE ALENCAR BONAFE</t>
  </si>
  <si>
    <t>CESAR ALEXANDRE DAL BELLO</t>
  </si>
  <si>
    <t>BARBARA REGINA FIRMINO</t>
  </si>
  <si>
    <t>ASSISTENTE SOCIAL CHEFE</t>
  </si>
  <si>
    <t>LAIS JUNKO YASSUDA</t>
  </si>
  <si>
    <t>ATALANTA RUIZ SILVA</t>
  </si>
  <si>
    <t>LUCIANA DOS SANTOS HENRIQUES SAKITA</t>
  </si>
  <si>
    <t>DEBORA DO NASCIMENTO RAMOS</t>
  </si>
  <si>
    <t>PATRICIA DE FATIMA MARTOS PINTO</t>
  </si>
  <si>
    <t>WAGNER ABREU</t>
  </si>
  <si>
    <t>ADRIANA LOPES D AQUINO</t>
  </si>
  <si>
    <t>GABRIELA BENEVIDES CASTELO</t>
  </si>
  <si>
    <t>CELIA CRISTINA DE ARAUJO</t>
  </si>
  <si>
    <t>MARIA LUCILETE BORGES MORENO</t>
  </si>
  <si>
    <t>PAULO LOPES RIEMMA</t>
  </si>
  <si>
    <t>SUELLEN ESTRADA</t>
  </si>
  <si>
    <t>PAULO ROBERTO VILACA JUNIOR</t>
  </si>
  <si>
    <t>MARILUZA DA SILVA MAIA</t>
  </si>
  <si>
    <t>RODRIGO FERREIRA BRAOS</t>
  </si>
  <si>
    <t>JULIANA POTRAFKE DE SOUZA</t>
  </si>
  <si>
    <t>DANIEL FERNANDO SCHLESNER</t>
  </si>
  <si>
    <t>RODRIGO CALIL TELES ABDO</t>
  </si>
  <si>
    <t>HAROLDO RODRIGUES</t>
  </si>
  <si>
    <t>HELOISA RIGOLI</t>
  </si>
  <si>
    <t>ALINE DA SILVA OLIVEIRA</t>
  </si>
  <si>
    <t>MARIA DE FATIMA CONCEICAO</t>
  </si>
  <si>
    <t>BRUNA CARVALHO</t>
  </si>
  <si>
    <t>ELAINE DE ANDRADE SILVA</t>
  </si>
  <si>
    <t>CARLA MILAGRES DE AGUIAR</t>
  </si>
  <si>
    <t>DANIELA LEPSKI DE CAMPOS</t>
  </si>
  <si>
    <t>MARCOS EDUARDO LERA DOS SANTOS</t>
  </si>
  <si>
    <t>LUIZ DALFIOR JUNIOR</t>
  </si>
  <si>
    <t>VALERIA MECCHI DIAFERIA</t>
  </si>
  <si>
    <t>ERICA NEVES DOS SANTOS</t>
  </si>
  <si>
    <t>LUCIANA BEDANTE</t>
  </si>
  <si>
    <t>DOUGLAS FELIPE LESSA</t>
  </si>
  <si>
    <t>DANIELLA DE AGUIAR MOREIRA DA SILVA</t>
  </si>
  <si>
    <t>TELMA DA SILVA AMARO</t>
  </si>
  <si>
    <t>ANA CLAUDIA FRANCA FERREIRA</t>
  </si>
  <si>
    <t>ANGELA CRISTINA ALVES PEREIRA</t>
  </si>
  <si>
    <t>COORDENADOR EXECUTIVO</t>
  </si>
  <si>
    <t>EDSON MORGON HONORATO</t>
  </si>
  <si>
    <t>ROBERTO CAGNO FILHO</t>
  </si>
  <si>
    <t>KARINE TOSTA</t>
  </si>
  <si>
    <t>JULIANA DOS SANTOS GIL</t>
  </si>
  <si>
    <t>DOUGLAS KENJI NARAZAKI</t>
  </si>
  <si>
    <t>ISRAEL ALVES DOS ANJOS</t>
  </si>
  <si>
    <t>JOSE ALVARO BUFFALO BIZ</t>
  </si>
  <si>
    <t>GISELE SOUZA DA MOTTA</t>
  </si>
  <si>
    <t>LUCIANA NASCIMENTO DA SILVA</t>
  </si>
  <si>
    <t>CLAUCI MARA SANCHES DA SILVA</t>
  </si>
  <si>
    <t>TAIS BUGS WAKASSA</t>
  </si>
  <si>
    <t>NATALY FERNANDES</t>
  </si>
  <si>
    <t>RAFAEL FREITAS CAETANO TEIXEIRA</t>
  </si>
  <si>
    <t>AMANDA DE JESUS TAVARES SIQUEIRA</t>
  </si>
  <si>
    <t>BENEDITO PEREIRA DOS SANTOS</t>
  </si>
  <si>
    <t>RENATO AUGUSTO BATISTA DA SILVA</t>
  </si>
  <si>
    <t>MICHELLE MONTEIRO CORREA HIRAMATSU</t>
  </si>
  <si>
    <t>MOISES ALMEIDA FERREIRA</t>
  </si>
  <si>
    <t>DANIEL LAGOS MENTONE</t>
  </si>
  <si>
    <t>LUCIANO DOS ANJOS FERNANDEZ</t>
  </si>
  <si>
    <t>CARLA CRISTINA ZAMBON MATIAS</t>
  </si>
  <si>
    <t>IVETE PEREIRA SILVA MARTINS</t>
  </si>
  <si>
    <t>LUCIANA DE OLIVEIRA VIANA</t>
  </si>
  <si>
    <t>RIVANEIDE REGIS DE FARIAS RUIZ</t>
  </si>
  <si>
    <t>RENATA APARECIDA COSTA CONCEICAO</t>
  </si>
  <si>
    <t>CARLOS COELHO DE ALVERGA NETO</t>
  </si>
  <si>
    <t>MICHEL SALLES POMPEO</t>
  </si>
  <si>
    <t>CRISTILENI DE OLIVEIRA GONZALES</t>
  </si>
  <si>
    <t>RITA DE CASSIA RODRIGUES DE SOUZA FRANCA</t>
  </si>
  <si>
    <t>RENATA FERNANDES KAMEOKA</t>
  </si>
  <si>
    <t>EVELIN FRANCIS REZENDE</t>
  </si>
  <si>
    <t>MARIA DAS DORES LIMA DA SILVA NUNES</t>
  </si>
  <si>
    <t>ADRIANA ALVES COIADO MAJEWSKI</t>
  </si>
  <si>
    <t>ANTONIO BOTELHO DE SOUSA PAULO</t>
  </si>
  <si>
    <t>DIRETOR TECNICO SERVICO</t>
  </si>
  <si>
    <t>PRISCILA PINCELA GARCIA</t>
  </si>
  <si>
    <t>REGINALDO PONDIAN</t>
  </si>
  <si>
    <t>VALERIA ANGELINA BERNARDES</t>
  </si>
  <si>
    <t>RODRIGO RAMOS</t>
  </si>
  <si>
    <t>CLAUDINEIA TOLEDO ROCHA</t>
  </si>
  <si>
    <t>MARILENE PEREIRA DOS SANTOS</t>
  </si>
  <si>
    <t>LUCIMAR JOSEFA DE JESUS SILVA</t>
  </si>
  <si>
    <t>FERNANDO DE LIMA MONTEIRO</t>
  </si>
  <si>
    <t>CRISTIANE PINHEIRO DIAS</t>
  </si>
  <si>
    <t>EUNICE ALMEIDA DA SILVA</t>
  </si>
  <si>
    <t>SIDNEI DOS SANTOS</t>
  </si>
  <si>
    <t>SUELI BATISTA DOS SANTOS</t>
  </si>
  <si>
    <t>ZILMA EVANGELISTA</t>
  </si>
  <si>
    <t>TALITHA KOO YEN</t>
  </si>
  <si>
    <t>SHIRLEY ARAUJO PEREIRA</t>
  </si>
  <si>
    <t>ARI DE MACEDO SILVA</t>
  </si>
  <si>
    <t>CHEFE SECAO TECNICA</t>
  </si>
  <si>
    <t>ISABELLA TINEL MANZANO GUIMARAES</t>
  </si>
  <si>
    <t>MARCOS MACEDO VIEIRA LIMA</t>
  </si>
  <si>
    <t>ZENILDE DUARTE FARIAS</t>
  </si>
  <si>
    <t>KARINE DE OLIVA POZZEBON</t>
  </si>
  <si>
    <t>LUZIANA DE OLIVEIRA SILVA</t>
  </si>
  <si>
    <t>Enfermeiro 200</t>
  </si>
  <si>
    <t>EDNA REJANE SANTOS VICENTE</t>
  </si>
  <si>
    <t>JOSE INALDO ROCHA DA SILVA</t>
  </si>
  <si>
    <t>ALBERTO LUIS DOS SANTOS HENRIQUES</t>
  </si>
  <si>
    <t>VIVIAN AUGUSTA RODRIGUES COSTA</t>
  </si>
  <si>
    <t>MARCO ANTONIO MACHADO</t>
  </si>
  <si>
    <t>MARCOS CESAR CASTANHEIRO</t>
  </si>
  <si>
    <t>GRAZIELLE LUANA MACIEL DE ARAUJO</t>
  </si>
  <si>
    <t>JULIO CESAR DOS SANTOS</t>
  </si>
  <si>
    <t>EDILEUZA GOMES CARDOSO AMORIM</t>
  </si>
  <si>
    <t>ANA PAULA DA SILVA GRAMALIO</t>
  </si>
  <si>
    <t>PAULA REGINA YAMAMOTO GOYA</t>
  </si>
  <si>
    <t>RODRIGO BORSARI</t>
  </si>
  <si>
    <t>ANTONIO OSCAR COSTA FRANCO</t>
  </si>
  <si>
    <t>MAGDA OHTA WATANABE</t>
  </si>
  <si>
    <t>DARIO NAZARETH DE AQUINO</t>
  </si>
  <si>
    <t>PATRICIA GABRIELA DA SILVA</t>
  </si>
  <si>
    <t>FERNANDA DIRESTE</t>
  </si>
  <si>
    <t>MARIA CRISTINA DA CRUZ GUILHERME</t>
  </si>
  <si>
    <t>DANIELA SUINI SANCHEZ</t>
  </si>
  <si>
    <t>PAULO SERGIO PELEGRINO</t>
  </si>
  <si>
    <t>LINDA CRISTINA CITRANGULO ZUCOLOTTO</t>
  </si>
  <si>
    <t>ARCEU SCANAVINI NETO</t>
  </si>
  <si>
    <t>VANDA CARDOSO DE SANTANA</t>
  </si>
  <si>
    <t>GISELE GERHARDT DA SILVA</t>
  </si>
  <si>
    <t>MARTHA DE SOUZA</t>
  </si>
  <si>
    <t>MARLI CESAR DE LIMA</t>
  </si>
  <si>
    <t>SOLANGE PEREIRA ASSIS DE OLIVEIRA</t>
  </si>
  <si>
    <t>RICHARD PARIMOSKI</t>
  </si>
  <si>
    <t>ANA PAULA TASSO NETO PEREIRA DA SILVA</t>
  </si>
  <si>
    <t>ROSANA DOS SANTOS RAMOS</t>
  </si>
  <si>
    <t>LUANA BUSER GUEDES ZUPPI</t>
  </si>
  <si>
    <t>FABIO BARSOTTI</t>
  </si>
  <si>
    <t>GILBERTO CARLOS NAVES</t>
  </si>
  <si>
    <t>TATIANA GABRIEL SILVA</t>
  </si>
  <si>
    <t>PALOMA ARENAL MAXIMO</t>
  </si>
  <si>
    <t>DAVID GRACINDO DOS SANTOS</t>
  </si>
  <si>
    <t>RUY GUILHERME CORDERO DA SILVA</t>
  </si>
  <si>
    <t>DAMARES DE PAULA SILVA FAGUNDES</t>
  </si>
  <si>
    <t>JUDIFE RODRIGUES PEREIRA</t>
  </si>
  <si>
    <t>FABIO LOPES SAITO</t>
  </si>
  <si>
    <t>GLAUCIA MANSUR REIMAO RUCK</t>
  </si>
  <si>
    <t>ANGELA GOMES GUSMAO</t>
  </si>
  <si>
    <t>CARMEM MARIA DA SILVA</t>
  </si>
  <si>
    <t>FERNANDA GUIMARAES DE FREITAS CRUZ</t>
  </si>
  <si>
    <t>MARIA CRISTINA DOS SANTOS ALVES</t>
  </si>
  <si>
    <t>MARLI MOREIRA RAMOS CEDRO</t>
  </si>
  <si>
    <t>ROSANA BARBOSA DA CUNHA DO NASCIMENTO</t>
  </si>
  <si>
    <t>JOSE EDNO DA SILVA</t>
  </si>
  <si>
    <t>SABRINA OLIVEIRA SANTOS</t>
  </si>
  <si>
    <t>ALMI MOREIRA DA SILVA</t>
  </si>
  <si>
    <t>JUCILENE GASPAR LOURENCO</t>
  </si>
  <si>
    <t>PRISCILA NIGRO ROELKE</t>
  </si>
  <si>
    <t>RENATO BASTOS</t>
  </si>
  <si>
    <t>JOAO CARLOS DOS SANTOS</t>
  </si>
  <si>
    <t>ROSELI FARIAS GAUDENCIO PIRES</t>
  </si>
  <si>
    <t>SELMA SUELI DOS SANTOS MARQUES</t>
  </si>
  <si>
    <t>ROSA PEDRO DOS SANTOS VIEIRA</t>
  </si>
  <si>
    <t>MARISA ANGELA MOREIRA DA SILVA</t>
  </si>
  <si>
    <t>ATANILDA DE OLIVEIRA</t>
  </si>
  <si>
    <t>RICARDO TEOFILO DA SILVA</t>
  </si>
  <si>
    <t>MARIA DE FATIMA BARBOSA GONCALVES</t>
  </si>
  <si>
    <t>ELIANA MALAQUIAS SILVA</t>
  </si>
  <si>
    <t>MARIA DE FATIMA MARIANO DE MATOS</t>
  </si>
  <si>
    <t>IVANIR APARECIDA MARCONDES DOS SANTOS</t>
  </si>
  <si>
    <t>MONICA REGINA SILVA AMERICO</t>
  </si>
  <si>
    <t>AUGUSTO CEZAR RIBEIRO BARRETTI</t>
  </si>
  <si>
    <t>MARGARETE AGAPPES COSTA</t>
  </si>
  <si>
    <t>ELIANE SILVA DE SOUZA</t>
  </si>
  <si>
    <t>ALESSANDRA ALVES SANTANA</t>
  </si>
  <si>
    <t>SILVIA MARINA TOLONI</t>
  </si>
  <si>
    <t>BIOLOGISTA CHEFE</t>
  </si>
  <si>
    <t>MARCOS ROCHA DA SILVA</t>
  </si>
  <si>
    <t>RICARDO LUIZ AFFONSO FONSECA</t>
  </si>
  <si>
    <t>JULIO CESAR ZORZIN</t>
  </si>
  <si>
    <t>ARLINDO DE OLIVEIRA RANGEL</t>
  </si>
  <si>
    <t>VANIA LEITE DE CAMARGO SPINA</t>
  </si>
  <si>
    <t>FABIANA LIRA SIMOES</t>
  </si>
  <si>
    <t>DONIZETE RENE SAMPAIO DE MELO</t>
  </si>
  <si>
    <t>CLIDES PROCOPIO DE OLIVEIRA</t>
  </si>
  <si>
    <t>LUIS MARCIO DOMINGUES ARANHA FILHO</t>
  </si>
  <si>
    <t>SANDRO GARCIA HILARIO</t>
  </si>
  <si>
    <t>LEONARDO TOLEDO MOTA</t>
  </si>
  <si>
    <t>KLAUS CARVALHO LUSTOSA</t>
  </si>
  <si>
    <t>LIZANDRA NERONI REFINETTI</t>
  </si>
  <si>
    <t>EDILEUZA MARIA DOS SANTOS MENEGHIN</t>
  </si>
  <si>
    <t>LEUSA DAS NEVES DURAES CUNHA</t>
  </si>
  <si>
    <t>EDUARDO LUIZ CARVALHO</t>
  </si>
  <si>
    <t>VANIELLE CARVALHO MACHADO</t>
  </si>
  <si>
    <t>HELDER DIAS DA COSTA TOME JUNIOR</t>
  </si>
  <si>
    <t>LIGIA PARLANGELO STAMBONI</t>
  </si>
  <si>
    <t>SIMONE DE SOUZA</t>
  </si>
  <si>
    <t>MICHELE RAMOS GRIGIO KUNIGK</t>
  </si>
  <si>
    <t>FONOAUDIOLOGO</t>
  </si>
  <si>
    <t>LIGIA ROCHA DE MENDONCA</t>
  </si>
  <si>
    <t>MARCELO PORTO CAVALCANTI</t>
  </si>
  <si>
    <t>JOANA RODRIGUES SILVA</t>
  </si>
  <si>
    <t>ALOIZIO BRUNO LIMEIRA LOURENCO LEMOS</t>
  </si>
  <si>
    <t>TECNICO SUPORTE SR</t>
  </si>
  <si>
    <t>ITAMAR THOME VIEIRA</t>
  </si>
  <si>
    <t>DOUGLAS MARQUES VIDEIRA</t>
  </si>
  <si>
    <t>TECNICO RADIOLOGIA</t>
  </si>
  <si>
    <t>ILDEFONSO FERREIRA DA SILVA FILHO</t>
  </si>
  <si>
    <t>EDUARDO JORGE DE ALMEIDA PIMENTA</t>
  </si>
  <si>
    <t>ROBSON PEXE</t>
  </si>
  <si>
    <t>MARIA INES CLEMENTE PERESTRELO</t>
  </si>
  <si>
    <t>PAULA SANTOS IZQUERDO</t>
  </si>
  <si>
    <t>CRISTIANO SEVERINO DA SILVA</t>
  </si>
  <si>
    <t>ERIBERTO TADEU COSTA</t>
  </si>
  <si>
    <t>DAMARIS SANTOS DE CARVALHO</t>
  </si>
  <si>
    <t>JEFFERSON JOSE GUBAS</t>
  </si>
  <si>
    <t>LUCIANO MAGALHAES MELO</t>
  </si>
  <si>
    <t>CECILIA SARTO</t>
  </si>
  <si>
    <t>FERNANDA APARECIDA DE OLIVEIRA</t>
  </si>
  <si>
    <t>FERNANDA VALENTIM TELLES</t>
  </si>
  <si>
    <t>FLAVIA SILVA RAMOS</t>
  </si>
  <si>
    <t>ISAQUE ALMEIDA DE OLIVEIRA</t>
  </si>
  <si>
    <t>MARCIA EMY TAKAHASHI</t>
  </si>
  <si>
    <t>ROSANA CUTRIM SILVA</t>
  </si>
  <si>
    <t>MARILENA REIS BAIA DOS SANTOS</t>
  </si>
  <si>
    <t>AGENTE TECNICO SAUDE</t>
  </si>
  <si>
    <t>MARIA HELENA MARCELO GONZALEZ</t>
  </si>
  <si>
    <t>THIAGO DE BRITO CARVALHO</t>
  </si>
  <si>
    <t>MARIO CELIO LEITE DE LIMA</t>
  </si>
  <si>
    <t>JULIANA ANTUNES VALENTE RODRIGUES</t>
  </si>
  <si>
    <t>FABRICIO FERREIRA COELHO</t>
  </si>
  <si>
    <t>FERNANDO FREITAS PINTO</t>
  </si>
  <si>
    <t>FILIPE AUGUSTO DA SILVA CARNEIRO</t>
  </si>
  <si>
    <t>ALEXANDRA APARECIDA DA SILVA</t>
  </si>
  <si>
    <t>DENILSON E SILVA FRANCO</t>
  </si>
  <si>
    <t>GISELE QUEIROZ DE OLIVEIRA</t>
  </si>
  <si>
    <t>MARCELO LUIS STEINER</t>
  </si>
  <si>
    <t>SUZANA PINHEIRO PIMENTA</t>
  </si>
  <si>
    <t>TATIANE RODRIGUES PEREIRA</t>
  </si>
  <si>
    <t>LUCIA LEAL GUERRA</t>
  </si>
  <si>
    <t>CRISTIANE BARDELLI</t>
  </si>
  <si>
    <t>ROSANA SELERI FONTES</t>
  </si>
  <si>
    <t>CLAUDIA CRISTINA BARBOSA</t>
  </si>
  <si>
    <t>KATIA CRISTINA BALIEIRO GIMENEZ</t>
  </si>
  <si>
    <t>ALEXANDRE WAN HOW TSAI</t>
  </si>
  <si>
    <t>MARIANE CRISTINA TEIXEIRA</t>
  </si>
  <si>
    <t>PAULA TRALDI MISZPUTEN</t>
  </si>
  <si>
    <t>CLAUDIA REGINA MARTINS GIOLO</t>
  </si>
  <si>
    <t>DANIEL CESAR SEGUEL REBOLLEDO</t>
  </si>
  <si>
    <t>MARCIA REGINA DE ARAUJO</t>
  </si>
  <si>
    <t>MIRIAM DA SILVA</t>
  </si>
  <si>
    <t>ANDRE PACCA LUNA MATTAR</t>
  </si>
  <si>
    <t>MARILIA BONIFACIO BARANAUSKAS</t>
  </si>
  <si>
    <t>JOSE FERNANDO GONCALVES</t>
  </si>
  <si>
    <t>LUCIANA DE MENEZES MARTINS</t>
  </si>
  <si>
    <t>GILBERTO AKIRA YAMAGUISHI</t>
  </si>
  <si>
    <t>RAPHAEL MONTEIRO TORQUATO FERNANDES</t>
  </si>
  <si>
    <t>TIAGO LAZZARETTI FERNANDES</t>
  </si>
  <si>
    <t>LARISSA IGNACIO DE ANDRADE</t>
  </si>
  <si>
    <t>NUTRICIONISTA</t>
  </si>
  <si>
    <t>CHRISTIANE KELLEY GUIMARAES CARVALHO</t>
  </si>
  <si>
    <t>VANESSA DO CARMO FERREIRA DA SILVA</t>
  </si>
  <si>
    <t>MARCELO KOH UEZUMI</t>
  </si>
  <si>
    <t>LUCIANA DE FREITAS GARCIA</t>
  </si>
  <si>
    <t>RICARDO ANDRADE ALEXANDRINO</t>
  </si>
  <si>
    <t>ROSYMERE DE SOUZA</t>
  </si>
  <si>
    <t>Auxiliar Enfermeiro do Trabalho</t>
  </si>
  <si>
    <t>MATEUS DE LIMA FREITAS</t>
  </si>
  <si>
    <t>LUIS FERNANDO GUILHEN BENEDETTI</t>
  </si>
  <si>
    <t>GUILHERME SIMOES DE GOUVEIA</t>
  </si>
  <si>
    <t>MAYRA CRISTINA DA SILVA</t>
  </si>
  <si>
    <t>CAMILA FERNANDES VENNERI MATHIAS</t>
  </si>
  <si>
    <t>CRISTIANO BENTO DE ALVARENGA</t>
  </si>
  <si>
    <t>DAVI CHAVES DE OLIVEIRA</t>
  </si>
  <si>
    <t>ELIZANGELA RITA TUROLA KRAUSS PERRIN</t>
  </si>
  <si>
    <t>GISLAINE CRISTINA PORTES OLIVEIRA</t>
  </si>
  <si>
    <t>RICARDO CORREIA</t>
  </si>
  <si>
    <t>PAULIANE VIEIRA SANTANA</t>
  </si>
  <si>
    <t>JOSE AMERICO BACCHI HORA</t>
  </si>
  <si>
    <t>RODRIGO OTAVIO RODRIGUES</t>
  </si>
  <si>
    <t>MARCOS EUGENIO AMADE MAZARIN</t>
  </si>
  <si>
    <t>ANDREA FURLAN LEITE</t>
  </si>
  <si>
    <t>BENEDITA PEREIRA LUZIA</t>
  </si>
  <si>
    <t>EUNICE SIMOES DE SOUZA</t>
  </si>
  <si>
    <t>CELSO DE SOUZA BRITO</t>
  </si>
  <si>
    <t>MARA RIATTO DA SILVA</t>
  </si>
  <si>
    <t>ELISANGELA SANTANA</t>
  </si>
  <si>
    <t>SUELI RODRIGUES DE ARAUJO</t>
  </si>
  <si>
    <t>LUCIANA CANDIDA HABYAK</t>
  </si>
  <si>
    <t>ROSE MARY DOS SANTOS</t>
  </si>
  <si>
    <t>VIVIANE ROSA DA SILVA DE ABREU</t>
  </si>
  <si>
    <t>IGOR FRANCISCO COUTINHO</t>
  </si>
  <si>
    <t>JOSE MAURIVAN BARROS MILHOMEN</t>
  </si>
  <si>
    <t>ODETE DOS SANTOS ROCHA</t>
  </si>
  <si>
    <t>MAGDA CAMPOS ABIZARES</t>
  </si>
  <si>
    <t>ADRIANA AKEMI KAGOHARA</t>
  </si>
  <si>
    <t>DANILO GOMES</t>
  </si>
  <si>
    <t>ANDREA MESSIAS DUARTE</t>
  </si>
  <si>
    <t>EDENIR PIRES</t>
  </si>
  <si>
    <t>MARIA APARECIDA MOINA RIBEIRO</t>
  </si>
  <si>
    <t>WENDEL JOSE PEREIRA CRUZ</t>
  </si>
  <si>
    <t>ELISABETE APARECIDA GOMES BARBOSA</t>
  </si>
  <si>
    <t>ALINE AKEME FUKANO</t>
  </si>
  <si>
    <t>SEVERINO VENANCIO DE BARROS</t>
  </si>
  <si>
    <t>ENCARREGADO SETOR</t>
  </si>
  <si>
    <t>VALERIA CASTILHO DE SANTANA</t>
  </si>
  <si>
    <t>SANDRA MARIA NOGUEIRA BEZERRA RIBEIRO</t>
  </si>
  <si>
    <t>MONICA APARECIDA BAUMANN BARBOSA</t>
  </si>
  <si>
    <t>LUCINEI APARECIDA TONELI RIBEIRO</t>
  </si>
  <si>
    <t>ELIS REGINA BOLANHO</t>
  </si>
  <si>
    <t>RENI ALVES BARRETO LOPES</t>
  </si>
  <si>
    <t>JIN HWAN YOO</t>
  </si>
  <si>
    <t>SHARI ANNE AHMED EL DASH</t>
  </si>
  <si>
    <t>RAIMUNDO JUAN FORONDA CARDONA</t>
  </si>
  <si>
    <t>FRANZ GROVER MIRANDA UNTOJA</t>
  </si>
  <si>
    <t>GUSTAVO CONSTANTINO DE CAMPOS</t>
  </si>
  <si>
    <t>MARIA SUSANA FLORES MIRABAL</t>
  </si>
  <si>
    <t>LUIS ALBERTO CORNELIO DIEZ</t>
  </si>
  <si>
    <t>GLORIA DIANA SOVERO CALDERON CAMPAGNOLI</t>
  </si>
  <si>
    <t>TAN SHIH YUAN</t>
  </si>
  <si>
    <t>PIO TORRE LARA</t>
  </si>
  <si>
    <t>CECILIA NAN TSING LIN YU</t>
  </si>
  <si>
    <t>NADIA SANDRA OROZCO VARGAS</t>
  </si>
  <si>
    <t>JORGE CARVALHO LOURENCO</t>
  </si>
  <si>
    <t>VALERIA REIS DOS SANTOS</t>
  </si>
  <si>
    <t>JULIANA RIBEIRO DOS SANTOS</t>
  </si>
  <si>
    <t>LUANA PATRICIO DOS SANTOS</t>
  </si>
  <si>
    <t>PRISCILA ZUZA DA SILVA</t>
  </si>
  <si>
    <t>GILMAR VITOR DE BRITO</t>
  </si>
  <si>
    <t>LUIGI BERNARDO VALLADARES</t>
  </si>
  <si>
    <t>WELTON FERREIRA MARTINS</t>
  </si>
  <si>
    <t>CARLOS JOAQUIM DA SILVA FILHO</t>
  </si>
  <si>
    <t>ANTONIO DE SOUZA PEREIRA</t>
  </si>
  <si>
    <t>CAROLINE STEPHANY LEAL SILVA</t>
  </si>
  <si>
    <t>KATHLEEN SANCHES PERUCCI</t>
  </si>
  <si>
    <t>RAPHAELLA RODRIGUES DE OLIVEIRA</t>
  </si>
  <si>
    <t>SANDRA FORTUNATO FILHO DE FREITAS</t>
  </si>
  <si>
    <t>KARINA PERACINI PONTES</t>
  </si>
  <si>
    <t>LUCILIO FERNANDES MARTINS JUNIOR</t>
  </si>
  <si>
    <t>ROSANA RIBEIRO MAMOLLI</t>
  </si>
  <si>
    <t>CINTIA SABINO DE ALMEIDA</t>
  </si>
  <si>
    <t>VALERIA ALVES FERREIRA</t>
  </si>
  <si>
    <t>NATALIA APARECIDA DE MELO</t>
  </si>
  <si>
    <t>MARIA LUCIA LIMA GOMES</t>
  </si>
  <si>
    <t>ROSA SALES PEREIRA</t>
  </si>
  <si>
    <t>MARIA CAROLINA ANASTASSIOU THOMAZ</t>
  </si>
  <si>
    <t>TAIZ LOPES OLIBONI</t>
  </si>
  <si>
    <t>LUCIANA DE SALES SILVA</t>
  </si>
  <si>
    <t>ANGELA LEAL DE OLIVEIRA</t>
  </si>
  <si>
    <t>BARBARA MANCINI VALENTE ROCHA</t>
  </si>
  <si>
    <t>SILVANA CUNHA SILVA</t>
  </si>
  <si>
    <t>PATRICIA SINHORINI ARAUJO</t>
  </si>
  <si>
    <t>WALQUIRIA SILVA REIS</t>
  </si>
  <si>
    <t>ANA PATRICIA MARTINS DE SANTANA</t>
  </si>
  <si>
    <t>JESSIKA MARIA DE SOUZA E SILVA</t>
  </si>
  <si>
    <t>KATIA CILENE MOREIRA DA SILVA</t>
  </si>
  <si>
    <t>ANGELO JOSE DOS SANTOS</t>
  </si>
  <si>
    <t>CARLA REGINA CARLOTO</t>
  </si>
  <si>
    <t>ANDREIA ALESSANDRA CEDRES</t>
  </si>
  <si>
    <t>CAMILA MICHELE DE ANDRADE</t>
  </si>
  <si>
    <t>THAIS BRIZOLARA NUNES</t>
  </si>
  <si>
    <t>JULIANA PIN SYLVESTRE JARDIM</t>
  </si>
  <si>
    <t>JANAINA MANHOSO FERNANDES MUNIZ</t>
  </si>
  <si>
    <t>MARCIA IVANETE PONTES DA SILVA</t>
  </si>
  <si>
    <t>GISELE CRISTINA SILVA DE SOUSA</t>
  </si>
  <si>
    <t>CLAUDIELEN NATALIA DA SILVA</t>
  </si>
  <si>
    <t>HAGATHA REIS</t>
  </si>
  <si>
    <t>FILIPE LUZ POIATO</t>
  </si>
  <si>
    <t>ADRIANA VADA SOUZA FERREIRA</t>
  </si>
  <si>
    <t>Chefe de Pediatria</t>
  </si>
  <si>
    <t>RINALDO CARVALHO FERNANDES</t>
  </si>
  <si>
    <t>ROSANE FATIMA DE OLIVEIRA SANTOS</t>
  </si>
  <si>
    <t>MARIA SANDRA GOMES DA SILVA</t>
  </si>
  <si>
    <t>ROGERIO THOMAZETTI</t>
  </si>
  <si>
    <t>SANDRA MARA CORREIA</t>
  </si>
  <si>
    <t>JEANE DE OLIVEIRA FRANCISCO</t>
  </si>
  <si>
    <t>TIAGO RODRIGUES DE SOUZA</t>
  </si>
  <si>
    <t>JOSE MARCIO GOMES DE CARVALHO</t>
  </si>
  <si>
    <t>THALITA ARAUJO MELLO</t>
  </si>
  <si>
    <t>WANDERLEY DE FREITAS BUENO JUNIOR</t>
  </si>
  <si>
    <t>EMANUEL PIRES DE ARAUJO</t>
  </si>
  <si>
    <t>ANDREA SALES LIMA DA SILVA</t>
  </si>
  <si>
    <t>RUTE DE OLIVEIRA OZORIO DE SOUZA</t>
  </si>
  <si>
    <t>ANA APARECIDA FRANCISCA LENARES</t>
  </si>
  <si>
    <t>NADHJA BADATSSA DE CAMPOS FLORES</t>
  </si>
  <si>
    <t>WILLIANS DA SILVA</t>
  </si>
  <si>
    <t>SIMONE OKAWA KIMURA</t>
  </si>
  <si>
    <t>RENATA DE SOUZA KOSMALA</t>
  </si>
  <si>
    <t>JOSIETE SOARES DO NASCIMENTO</t>
  </si>
  <si>
    <t>LUCIANA REIS CARPANEZ CORREA</t>
  </si>
  <si>
    <t>Assistente da Gerência Médica</t>
  </si>
  <si>
    <t>LUCIANO BELLO COSTA</t>
  </si>
  <si>
    <t>MAURICIO TOSHIO YAMAMOTO</t>
  </si>
  <si>
    <t>SABRINA KESLEI OLIVEIRA FAVERO</t>
  </si>
  <si>
    <t>ALESSANDRA MORALLI</t>
  </si>
  <si>
    <t>ANEZKA CARVALHO RUBIN DE CELIS FERRARI</t>
  </si>
  <si>
    <t>NATASHA KHARINA DE SOUZA OLIVEIRA</t>
  </si>
  <si>
    <t>ELIESER HITOSHI WATANABE</t>
  </si>
  <si>
    <t>CARLA MEDEIROS MORALES</t>
  </si>
  <si>
    <t>ANA MARIA PINHO DE FREITAS</t>
  </si>
  <si>
    <t>MARISA BARBOSA DE OLIVEIRA ANTONIASSI</t>
  </si>
  <si>
    <t>ESTER MARIA DE SOUZA MARQUES</t>
  </si>
  <si>
    <t>EVELIN AMARAL RAMOS</t>
  </si>
  <si>
    <t>FABIANA LEITE DOS SANTOS</t>
  </si>
  <si>
    <t>GUILHERME AUGUSTO ABRUNHOZA</t>
  </si>
  <si>
    <t>ADRIANA GONCALVES BENEVENUTO</t>
  </si>
  <si>
    <t>ANGELA MARA ELVINO DOS SANTOS</t>
  </si>
  <si>
    <t>FERNANDA MARCENES KAMEI</t>
  </si>
  <si>
    <t>KELLI ROBERTA AMERICO PEREIRA DA SILVA</t>
  </si>
  <si>
    <t>FERNANDO RODRIGUES CALDAS DE SOUZA</t>
  </si>
  <si>
    <t>FABRICIO ALVES DA SILVA</t>
  </si>
  <si>
    <t>VIVIANE STELLA</t>
  </si>
  <si>
    <t>VIVIANE APARECIDA DO CARMO ROSA</t>
  </si>
  <si>
    <t>FERNANDA RODRIGUES ORTEGA DE SOUZA</t>
  </si>
  <si>
    <t>CARLOS HENRIQUE RIBEIRO</t>
  </si>
  <si>
    <t>ROBERTA CAROLINA DE ASSIS</t>
  </si>
  <si>
    <t>SUSANA SOARES MOURA</t>
  </si>
  <si>
    <t>SORAYA ROSSATO CORREIA</t>
  </si>
  <si>
    <t>ANITA APARECIDA CHAGAS</t>
  </si>
  <si>
    <t>ROGERIA RODRIGUES COUTO</t>
  </si>
  <si>
    <t>FAGNER GOIS COSTA DA SILVA</t>
  </si>
  <si>
    <t>JULIANA PEREIRA DE SOUZA</t>
  </si>
  <si>
    <t>RODRIGO RODRIGUES BONCI</t>
  </si>
  <si>
    <t>TATIANE DE MOURA VASCONCELOS</t>
  </si>
  <si>
    <t>FRANKLIN CORDEIRO</t>
  </si>
  <si>
    <t>VLADEMIR RIBAS</t>
  </si>
  <si>
    <t>MARINALVA QUEIROZ DE LIMA</t>
  </si>
  <si>
    <t>DEMETRIO DE SOUZA ANDRADE</t>
  </si>
  <si>
    <t>SIMONE CRISTINA VIEIRA ALMEIDA</t>
  </si>
  <si>
    <t>MARLENE GUILHEN BRAZ</t>
  </si>
  <si>
    <t>LAZARO DOS SANTOS DA SILVA</t>
  </si>
  <si>
    <t>ADRIANA SA DOS SANTOS</t>
  </si>
  <si>
    <t>MARCOS ANTONIO SERAFIM BERNARDES JUNIOR</t>
  </si>
  <si>
    <t>ARDSON BARBOSA DE OLIVEIRA</t>
  </si>
  <si>
    <t>ALINE CRISTINA DOS SANTOS SILVA</t>
  </si>
  <si>
    <t>MICHELE DE ARAUJO DA SILVA</t>
  </si>
  <si>
    <t>LUCIANO MORETTINI TEIXEIRA</t>
  </si>
  <si>
    <t>PRISCILA DE FARIAS DOS SANTOS</t>
  </si>
  <si>
    <t>TALITA DE MATTOS BISPO</t>
  </si>
  <si>
    <t>AMANDA DE CARVALHO DONEGA</t>
  </si>
  <si>
    <t>MAYARA BORRASCA</t>
  </si>
  <si>
    <t>ELISABETE CRISTINA SANTOS CABRAL BARRETO</t>
  </si>
  <si>
    <t>WASHINGTON BARROS DE ALMEIDA</t>
  </si>
  <si>
    <t>CAMILA GIUDICE RABADJI</t>
  </si>
  <si>
    <t>GISLENE SEVERO DOS SANTOS</t>
  </si>
  <si>
    <t>SAMARA ADRIANA PERBONE</t>
  </si>
  <si>
    <t>JOSE BENEDITO FILHO</t>
  </si>
  <si>
    <t>JULIANA DUARTE ESTEVES LIMA</t>
  </si>
  <si>
    <t>JESSICA ARAUJO SANTOS</t>
  </si>
  <si>
    <t>SANDRA REGINA DE SOUZA</t>
  </si>
  <si>
    <t>DIOGO SILVA MARTINS</t>
  </si>
  <si>
    <t>SUELY CRISTIANE NERY SOBREIRA</t>
  </si>
  <si>
    <t>ANDREIA DA CONCEICAO MARTIRES ARAUJO</t>
  </si>
  <si>
    <t>SILEIDE CELESTINA PEREIRA</t>
  </si>
  <si>
    <t>PATRICIA AKEMI SHIMABUKURO</t>
  </si>
  <si>
    <t>SOLANGE DOS SANTOS MATOS</t>
  </si>
  <si>
    <t>PRISCILA VANESSA DA SILVA MORAES</t>
  </si>
  <si>
    <t>DANTIELY DA SILVA</t>
  </si>
  <si>
    <t>CLAUDIA LIMA DO NASCIMENTO</t>
  </si>
  <si>
    <t>TIAGO ALVES DO NASCIMENTO</t>
  </si>
  <si>
    <t>FABIANA MELO ARAUJO</t>
  </si>
  <si>
    <t>THATILA ALINE MARTINS CASTRO E SILVA</t>
  </si>
  <si>
    <t>ALINE CRISTIANE MARTINS</t>
  </si>
  <si>
    <t>HELOISA DE PINHO NOGUEIRA</t>
  </si>
  <si>
    <t>SILVIO LUIS MELLO ANTONIO</t>
  </si>
  <si>
    <t>SIMONE APARECIDA ALVES</t>
  </si>
  <si>
    <t>DIEGO FREITAS RIBEIRO</t>
  </si>
  <si>
    <t>MARCOS APARECIDO RAGIOTTO GOLOVATTEI</t>
  </si>
  <si>
    <t>CRISTIANO DE SOUZA SANTOS</t>
  </si>
  <si>
    <t>MARIA CRISTINA COLLINO DOS SANTOS</t>
  </si>
  <si>
    <t>SUSANA RODRIGUES</t>
  </si>
  <si>
    <t>MARIA NEUMA SOUTO AMORIM LIMA</t>
  </si>
  <si>
    <t>LUCIA HELENA DOS SANTOS</t>
  </si>
  <si>
    <t>SANDRA APARECIDA SOARES</t>
  </si>
  <si>
    <t>RENATA CARDOSO ROMAGOSA</t>
  </si>
  <si>
    <t>PRISCILA DATOVO BASTOS DE MIRANDA</t>
  </si>
  <si>
    <t>MAYARA TOLEDO DE SOUZA</t>
  </si>
  <si>
    <t>ANDREIA DE ALBUQUERQUE</t>
  </si>
  <si>
    <t>BIANCA PERES BEZERRA</t>
  </si>
  <si>
    <t>EDUARDO KISHIMOTO</t>
  </si>
  <si>
    <t>SIMONE CATARINO DE SOUSA PIAZZOLLA</t>
  </si>
  <si>
    <t>DIONE DINE DE OLIVEIRA LIMA</t>
  </si>
  <si>
    <t>MARCIO PETENUSSO</t>
  </si>
  <si>
    <t>LAISA MADEIRA MATEUS</t>
  </si>
  <si>
    <t>CIRLENE FERREIRA DE LIMA</t>
  </si>
  <si>
    <t>GUILHERME DOS SANTOS</t>
  </si>
  <si>
    <t>LEANDRO LOPES DA SILVA BEZERRA</t>
  </si>
  <si>
    <t>ERICA DE LIMA ANGELIM</t>
  </si>
  <si>
    <t>PAULO MENDES FILHO</t>
  </si>
  <si>
    <t>GABRIEL SANTOS DE OLIVEIRA</t>
  </si>
  <si>
    <t>AMANDA DE OLIVEIRA SANTOS</t>
  </si>
  <si>
    <t>FLAVIA GONÇALVES DOS SANTOS</t>
  </si>
  <si>
    <t>TATIANA MIRANDA ANDRADE</t>
  </si>
  <si>
    <t>DANIEL FLORINDO FERREIRA</t>
  </si>
  <si>
    <t>EMERSON SIRAQUI</t>
  </si>
  <si>
    <t>ELAINE DE LANA PEREIRA</t>
  </si>
  <si>
    <t>WILLIAN RICARDO DE MACEDO</t>
  </si>
  <si>
    <t>EMERSON VIANA</t>
  </si>
  <si>
    <t>NELCINELI MARIA TREVIZAN DE MOURA</t>
  </si>
  <si>
    <t>CLEIDE PEREIRA VIEIRA SILVA</t>
  </si>
  <si>
    <t>ANA PAULA MARTINS ZALEM</t>
  </si>
  <si>
    <t>DENISE RAQUEL LIMA</t>
  </si>
  <si>
    <t>AGHATA CAMILA FELIX CORREIA</t>
  </si>
  <si>
    <t>CATIA FERNANDES DA SILVA</t>
  </si>
  <si>
    <t>LUANA FELICIANO DOS SANTOS</t>
  </si>
  <si>
    <t>JULIANA AGOSTINHA DE SOUZA</t>
  </si>
  <si>
    <t>SHEILA PEREIRA DA MATA</t>
  </si>
  <si>
    <t>FERNANDA MOLINARI RODRIGUES</t>
  </si>
  <si>
    <t>ROSEMARY CRISTINA DA SILVA ALMEIDA</t>
  </si>
  <si>
    <t>ESMERALDA RODRIGUES DA SILVA</t>
  </si>
  <si>
    <t>GISELLE GONCALVES DOS SANTOS</t>
  </si>
  <si>
    <t>ERIKA GOMES ARASHIRO</t>
  </si>
  <si>
    <t>CRISTINA MAGRINI</t>
  </si>
  <si>
    <t>DAIANE GRANZIERI RIBEIRO</t>
  </si>
  <si>
    <t>DEBORA ALVES SOUSA</t>
  </si>
  <si>
    <t>MARIA DO SOCORRO DIAS DANTAS</t>
  </si>
  <si>
    <t>ADRIANA DIAS LEITE</t>
  </si>
  <si>
    <t>ROSANA RODRIGUES DE SOUSA DOS SANTOS</t>
  </si>
  <si>
    <t>ALINE GOMES FERREIRA</t>
  </si>
  <si>
    <t>GISLEY DO NASCIMENTO ALVES</t>
  </si>
  <si>
    <t>PATRICIA APARECIDA AFFONSO GALLI</t>
  </si>
  <si>
    <t>CINTIA REGINA RUGGERO</t>
  </si>
  <si>
    <t>ANTONIO ELEONEY VIEIRA DA SILVA</t>
  </si>
  <si>
    <t>Encarregado de Radiologia</t>
  </si>
  <si>
    <t>THOMAZ MILAGRE CANOSSA SOARES</t>
  </si>
  <si>
    <t>LEANDRO ESTRELA DA SILVA</t>
  </si>
  <si>
    <t>MONICA MOSTARDA</t>
  </si>
  <si>
    <t>MARTHA CRISTINA FERMINO DE AZEVEDO</t>
  </si>
  <si>
    <t>WESLEY ARAUJO MATARAN</t>
  </si>
  <si>
    <t>ADRIANA DE ANDRADE COUTO</t>
  </si>
  <si>
    <t>HELI LUIZ DOS SANTOS FILHO</t>
  </si>
  <si>
    <t>VANDERLEY DE JESUS FERREIRA</t>
  </si>
  <si>
    <t>ALESSANDRA DE FATIMA PINHEIRO FERNANDES</t>
  </si>
  <si>
    <t>ERICK DIAS DE SANTANA</t>
  </si>
  <si>
    <t>WILTON ADALBERTO VIOLA</t>
  </si>
  <si>
    <t>ADRIANO DE SOUZA RAFAEL</t>
  </si>
  <si>
    <t>PATRICIA SILVEIRA DE SOUSA ALVES</t>
  </si>
  <si>
    <t>ELIANE RUAS DA SILVA</t>
  </si>
  <si>
    <t>CAIO ALVES RAMALHO DE MELO</t>
  </si>
  <si>
    <t>SELMA ELENA DA SILVA PRADO</t>
  </si>
  <si>
    <t>FABIA SANDRA RODRIGUES DA SILVA</t>
  </si>
  <si>
    <t>JESSICA ABREU APARICIO</t>
  </si>
  <si>
    <t>ALEX FIGUEIREDO MACHADO DA SILVA</t>
  </si>
  <si>
    <t>ELIZANIA PEREIRA DO AMARAL</t>
  </si>
  <si>
    <t>REGINA CABRAL DE LIMA</t>
  </si>
  <si>
    <t>LUCIANE BERTOLETTI SOARES DA SILVA</t>
  </si>
  <si>
    <t>ROGERIO APARECIDO ESTEVES NEVES</t>
  </si>
  <si>
    <t>VANESSA APARECIDA LEAL DOS SANTOS</t>
  </si>
  <si>
    <t>PEROLA MOLINARI BRAGA</t>
  </si>
  <si>
    <t>MARIA MAGNA DA SILVA SARINHO</t>
  </si>
  <si>
    <t>VANESSA BELLETI</t>
  </si>
  <si>
    <t>ROSIMERY VEIGA</t>
  </si>
  <si>
    <t>LUSIRENE SOUZA VASCONCELOS</t>
  </si>
  <si>
    <t>SABRINA DA SILVA MIRANDA</t>
  </si>
  <si>
    <t>JONATA PETRICA DE ALMEIDA</t>
  </si>
  <si>
    <t>EDUARDO PHILIPI DOS SANTOS</t>
  </si>
  <si>
    <t>JULIANA ALVES SOUZA</t>
  </si>
  <si>
    <t>CLAUDIO FERREIRA SOARES</t>
  </si>
  <si>
    <t>ALICE MUNIZ CARACHO</t>
  </si>
  <si>
    <t>JOSE CARLOS SANTOS MACHADO</t>
  </si>
  <si>
    <t>CARLOS EDUARDO MACIEL LEME</t>
  </si>
  <si>
    <t>Estagiário 150</t>
  </si>
  <si>
    <t>ADMISSAO</t>
  </si>
  <si>
    <t>SECAO</t>
  </si>
  <si>
    <t>DESCRICAO</t>
  </si>
  <si>
    <t>0.25.50.30.09</t>
  </si>
  <si>
    <t>Seção de Radiologia</t>
  </si>
  <si>
    <t>0.25.50.10.08</t>
  </si>
  <si>
    <t>Seção de Prontuario do Paciente</t>
  </si>
  <si>
    <t>Seção de Agência Transfusional</t>
  </si>
  <si>
    <t>0.25.50.10.06</t>
  </si>
  <si>
    <t>0.25.00.00.01</t>
  </si>
  <si>
    <t>Funcionários Hesap</t>
  </si>
  <si>
    <t>0.25.50.10.03</t>
  </si>
  <si>
    <t>0.25.50.30.10</t>
  </si>
  <si>
    <t>Seção de Ultra-som</t>
  </si>
  <si>
    <t>0.25.50.30.13</t>
  </si>
  <si>
    <t>Seção de Cardiologia Diagnostica</t>
  </si>
  <si>
    <t>0.25.50.30.14</t>
  </si>
  <si>
    <t>Seção de Endoscopia</t>
  </si>
  <si>
    <t>0.25.50.00.04</t>
  </si>
  <si>
    <t>0.25.50.10.07</t>
  </si>
  <si>
    <t>Secao de UTI Pediatria</t>
  </si>
  <si>
    <t>CÓD. TIPO</t>
  </si>
  <si>
    <t>CODIGO SECAO</t>
  </si>
  <si>
    <t>CENTRO DE CUSTOS</t>
  </si>
  <si>
    <t>COD.FUNCAO</t>
  </si>
  <si>
    <t>FUNCAO</t>
  </si>
  <si>
    <t>JORNADA</t>
  </si>
  <si>
    <t>N</t>
  </si>
  <si>
    <t>25.57</t>
  </si>
  <si>
    <t>ANGELICA GEVENES DE MELO</t>
  </si>
  <si>
    <t>APARECIDA FIGUEIREDO NUNES DOS SANTOS</t>
  </si>
  <si>
    <t>CIBELE CORREA DE OLIVEIRA GAZZOTTI</t>
  </si>
  <si>
    <t>MARIA APARECIDA GOES DOS SANTOS</t>
  </si>
  <si>
    <t>MARINA ELISA MARCHINI</t>
  </si>
  <si>
    <t>REGIANE SILVA SANTOS</t>
  </si>
  <si>
    <t>MARCELA FABRICIA ESTEVES MUNHOZ</t>
  </si>
  <si>
    <t>ANA PAULA TOME DA SILVA</t>
  </si>
  <si>
    <t>CRISTIANE OLIVEIRA BALAN</t>
  </si>
  <si>
    <t>LUZIA ALVES CORADO FRAGOSO</t>
  </si>
  <si>
    <t>FERNANDA DE OLIVEIRA GOMES</t>
  </si>
  <si>
    <t>EUNICE PEREIRA DA SILVA DE OLIVEIRA</t>
  </si>
  <si>
    <t>GIANE RODRIGUES DE PAULA</t>
  </si>
  <si>
    <t>LUCIANA DE ASSIS MORAES OLIVEIRA</t>
  </si>
  <si>
    <t>06.01</t>
  </si>
  <si>
    <t>ROSEMARY NASCIMENTO DA SILVA</t>
  </si>
  <si>
    <t>SOLANGE DIAS SALAS MOLINA</t>
  </si>
  <si>
    <t>CLAUDENICIA ANTUNES NUNES DE OLIVEIRA</t>
  </si>
  <si>
    <t>LUCIA HELENA ELIDIO</t>
  </si>
  <si>
    <t>17.01</t>
  </si>
  <si>
    <t>17.05</t>
  </si>
  <si>
    <t>17.04</t>
  </si>
  <si>
    <t>GISELE BLOIS</t>
  </si>
  <si>
    <t>MARGARIDA APARECIDA BARBOSA LIMA</t>
  </si>
  <si>
    <t>PAULO MOISES JORDAO</t>
  </si>
  <si>
    <t>ALINE TELINI BERNARDINO BANDEIRA</t>
  </si>
  <si>
    <t>25.24</t>
  </si>
  <si>
    <t>FRANCISCA RIZOMAR GOMES NOGUEIRA</t>
  </si>
  <si>
    <t>07.04</t>
  </si>
  <si>
    <t>SELMA DANTAS DE OLIVEIRA SOUZA</t>
  </si>
  <si>
    <t>CAMILA GARCIA FERRARI JACOB</t>
  </si>
  <si>
    <t>DEBORAH GERALDI REZENDE DE OLIVEIRA</t>
  </si>
  <si>
    <t>ELISANGELA SILVA DE OLIVEIRA</t>
  </si>
  <si>
    <t>JANAINA NEVES DE CAIRES</t>
  </si>
  <si>
    <t>JOICE IVONETE DA SILVA</t>
  </si>
  <si>
    <t>REGIANE DA SILVA GOMES TEIXEIRA</t>
  </si>
  <si>
    <t>RENATA ALEXANDRE RABELO ROSA</t>
  </si>
  <si>
    <t>CLAUDIA APARECIDA SILVERIO</t>
  </si>
  <si>
    <t>15.47</t>
  </si>
  <si>
    <t>JULIANE CRISTINE REIS DE FREITAS</t>
  </si>
  <si>
    <t>PAULO HENRIQUE PEREIRA LOPES</t>
  </si>
  <si>
    <t>KELLY MATOS DO NASCIMENTO</t>
  </si>
  <si>
    <t>08.08</t>
  </si>
  <si>
    <t>SUPERVISOR DE SERVIÇO SOCIAL</t>
  </si>
  <si>
    <t>RAPHAEL FERREIRA DE LIMA</t>
  </si>
  <si>
    <t>CREMILDA GUILHERME MARTINS SOUZA</t>
  </si>
  <si>
    <t>15.45</t>
  </si>
  <si>
    <t>CR</t>
  </si>
  <si>
    <t>SEÇÃO</t>
  </si>
  <si>
    <t>LOCAL</t>
  </si>
  <si>
    <t>CODFUNCA</t>
  </si>
  <si>
    <t>SITUACAO</t>
  </si>
  <si>
    <t>17.02</t>
  </si>
  <si>
    <t>UND. SOLICITANTE:</t>
  </si>
  <si>
    <t>CENTRO REFERÊNCIA:</t>
  </si>
  <si>
    <t xml:space="preserve">Conhecimentos específicos (exp. prática): </t>
  </si>
  <si>
    <t>AME    BARRADAS</t>
  </si>
  <si>
    <t>SEDI II</t>
  </si>
  <si>
    <t>De 18 à 29 anos</t>
  </si>
  <si>
    <t>CASADO (A)</t>
  </si>
  <si>
    <t>0 à 6 Meses</t>
  </si>
  <si>
    <t>DATA ADMISSÃO</t>
  </si>
  <si>
    <t>Sem observações</t>
  </si>
  <si>
    <t>HORARIO</t>
  </si>
  <si>
    <t>STATUS</t>
  </si>
  <si>
    <t>CLASSE</t>
  </si>
  <si>
    <t>NIVEL</t>
  </si>
  <si>
    <t>14.01</t>
  </si>
  <si>
    <t>Demitido</t>
  </si>
  <si>
    <t>FILIAL</t>
  </si>
  <si>
    <t>ADM.INI</t>
  </si>
  <si>
    <t>ADM.FIM</t>
  </si>
  <si>
    <t>AME SOROCABA</t>
  </si>
  <si>
    <t>T14F0C</t>
  </si>
  <si>
    <t>VINICIUS RAMON ARANTES</t>
  </si>
  <si>
    <t>14.70</t>
  </si>
  <si>
    <t>14.78</t>
  </si>
  <si>
    <t>JANAI BEZERRA DA SILVA</t>
  </si>
  <si>
    <t>ROSELI ROCHA DE ARRUDA</t>
  </si>
  <si>
    <t>TATIANE VAZ DOS SANTOS</t>
  </si>
  <si>
    <t>ELI DAMARIS DA SILVA</t>
  </si>
  <si>
    <t>05.03</t>
  </si>
  <si>
    <t>ANDRE GONZALEZ DE MIRANDA</t>
  </si>
  <si>
    <t>ROGERIO RENATO FOGACA</t>
  </si>
  <si>
    <t>JOAO ROBERTO DA SILVA</t>
  </si>
  <si>
    <t>PATRICIA DE SOUZA SANTOS</t>
  </si>
  <si>
    <t>FELIPE MANOEL SILVA</t>
  </si>
  <si>
    <t>HENRIQUE JOSE DE ARAUJO</t>
  </si>
  <si>
    <t>EVELIN FERRAZ DE MORAES</t>
  </si>
  <si>
    <t>BRUNO FERREIRA DOS SANTOS</t>
  </si>
  <si>
    <t>SOLANGE MARIA DA SILVA</t>
  </si>
  <si>
    <t>DAIANE GISELE BORGES KERSUL</t>
  </si>
  <si>
    <t>MATEUS MENDES DE ALMEIDA</t>
  </si>
  <si>
    <t>ELIZETE LEITE SABINO BARBOSA</t>
  </si>
  <si>
    <t>T14N70</t>
  </si>
  <si>
    <t>ELIVANE MENDES DA SILVA</t>
  </si>
  <si>
    <t>EDICARLA BERNARDINO</t>
  </si>
  <si>
    <t>SUELEN YAMAZAKI NUNES</t>
  </si>
  <si>
    <t>14.68</t>
  </si>
  <si>
    <t>Z</t>
  </si>
  <si>
    <t>NORBERTO DE OLIVEIRA JUNIOR</t>
  </si>
  <si>
    <t>ROSANGELA CRISTINA DE CASTRO</t>
  </si>
  <si>
    <t>GIZELE ZORZIM</t>
  </si>
  <si>
    <t>MAILA SOARES BACOVISKI</t>
  </si>
  <si>
    <t>0.33.70.60.25</t>
  </si>
  <si>
    <t>CREUMA VAZ DE MELO SANTOS</t>
  </si>
  <si>
    <t>LAIS PAULINO DA SILVA BERGAMO</t>
  </si>
  <si>
    <t>/</t>
  </si>
  <si>
    <t>ELIANE DE GOES PONTES</t>
  </si>
  <si>
    <t>ADRIELE PEIXOTO VIEIRA LIMA</t>
  </si>
  <si>
    <t>ANDREIA DA SILVA ALVES</t>
  </si>
  <si>
    <t>PAULO SERGIO DA SILVA</t>
  </si>
  <si>
    <t>MONIQUE PREVIERO DE SOUZA</t>
  </si>
  <si>
    <t>AIMEE VICTORIA MELONI</t>
  </si>
  <si>
    <t>JULIANA RODRIGUES LOPES</t>
  </si>
  <si>
    <t>CAROLINE MACHADO ROSA</t>
  </si>
  <si>
    <t>FERNANDA MENA PAIVA</t>
  </si>
  <si>
    <t>LUZETE ALVES PEREIRA</t>
  </si>
  <si>
    <t>JOAO HENRIQUE DA SILVA BENTO</t>
  </si>
  <si>
    <t>JOTAMERY URTH PINHEIRO PEREIRA</t>
  </si>
  <si>
    <t>ANGELA DOS SANTOS GOMES</t>
  </si>
  <si>
    <t>WAGNER FRANCA DE ALMEIDA</t>
  </si>
  <si>
    <t>BIANCA ARRUDA AMORESANO</t>
  </si>
  <si>
    <t>AMANDA FLORENCIO DE SOUZA</t>
  </si>
  <si>
    <t>DEISE FERRAZ MONTEIRO</t>
  </si>
  <si>
    <t>LAIS FERNANDA MAGOGA</t>
  </si>
  <si>
    <t>ALISSON FELIPE FLORA COELHO</t>
  </si>
  <si>
    <t>DEBORA VALERIO</t>
  </si>
  <si>
    <t>IVETE PIRES ANTUNES</t>
  </si>
  <si>
    <t>MARLUCE DIAS POSS DE BARROS</t>
  </si>
  <si>
    <t>DIENIFER CATARINO VIEIRA</t>
  </si>
  <si>
    <t>IOLANDA GOMES DE OMENA</t>
  </si>
  <si>
    <t>MARCIO BENEDITO FURQUIM</t>
  </si>
  <si>
    <t>06:00-11:00-12:00-18:00 (12X36)</t>
  </si>
  <si>
    <t>ADAIANE MONTEIRO RIBEIRO</t>
  </si>
  <si>
    <t>ANAILE TERUMI MOURA</t>
  </si>
  <si>
    <t>THAYNA FOGACA ELIAS</t>
  </si>
  <si>
    <t>ROSANE BERALDO DE OLIVEIRA</t>
  </si>
  <si>
    <t>ADYENLA OKAMOTO</t>
  </si>
  <si>
    <t>14.03</t>
  </si>
  <si>
    <t>01.03</t>
  </si>
  <si>
    <t>TAINAN PEREZ</t>
  </si>
  <si>
    <t>20.09</t>
  </si>
  <si>
    <t>VILMA LUCIA ALVES VERAS</t>
  </si>
  <si>
    <t>MARLEI APARECIDA FELIZARDO</t>
  </si>
  <si>
    <t>EDSON DOS SANTOS</t>
  </si>
  <si>
    <t>Seção Controle de Acesso</t>
  </si>
  <si>
    <t>Controlador de Acesso</t>
  </si>
  <si>
    <t>07:00-10:00-10:15-13:00 (Seg. à Sex.)</t>
  </si>
  <si>
    <t>06:00-11:00-12:12-16:00 (Seg. à Sex.)</t>
  </si>
  <si>
    <t>07:00-11:30-12:42-17:00 (Seg. à Sex.)</t>
  </si>
  <si>
    <t>08:00-12:00-13:00-17:48 (Seg. à Sex.)</t>
  </si>
  <si>
    <t>07:00-12:00-13:12-17:00 (Seg. à Sex.)</t>
  </si>
  <si>
    <t>06:30-11:00-12:00-16:18 (Seg. à Sex.)</t>
  </si>
  <si>
    <t>12:00-16:30-17:42-22:00 (Seg. à Sex.)</t>
  </si>
  <si>
    <t>07:30-11:30-12:42-17:30 (Seg. à Sex.)</t>
  </si>
  <si>
    <t>08:00-12:00-13:12-18:00 (Seg. à Sex.)</t>
  </si>
  <si>
    <t xml:space="preserve">12:00-16:00-16:15-18:00 (Seg. à Sex.) </t>
  </si>
  <si>
    <t xml:space="preserve">06:30-11:00-12:42-16:30 (Seg. à Sex.) </t>
  </si>
  <si>
    <t>09:00-13:00-14:12-19:00 (Seg. à Sex.)</t>
  </si>
  <si>
    <t xml:space="preserve">08:00-12:00-13:12-18:00 (Seg. à Sex.) </t>
  </si>
  <si>
    <t>06:00-11:30-12:30-14:20 (Seg. à Sab.)</t>
  </si>
  <si>
    <t>07:30-11:30-12:30-17:18 (Seg. à Sex.)</t>
  </si>
  <si>
    <t xml:space="preserve">13:00-16:00-16:15-19:00 (Seg. à Sex.) </t>
  </si>
  <si>
    <t>AGATHA SOARES MOSCONI</t>
  </si>
  <si>
    <t>ADRIANA DE FATIMA GABRIEL DOS</t>
  </si>
  <si>
    <t>CLEITON MOURA XAVIER DA SILVA</t>
  </si>
  <si>
    <t>MARIA APARECIDA DE MENESES PRO</t>
  </si>
  <si>
    <t>PATRICIA SORAYA PORCARI RODRIG</t>
  </si>
  <si>
    <t>AUDREI JEANARA DOS SANTOS OLIV</t>
  </si>
  <si>
    <t>EDVONE ALVES BENTO</t>
  </si>
  <si>
    <t>OZANA ALVES DE OLIVEIRA RODRIG</t>
  </si>
  <si>
    <t>CLAUDIA APARECIDA DE OLIVEIRA</t>
  </si>
  <si>
    <t>CAMILA SOUZA BENTO</t>
  </si>
  <si>
    <t>CLAUDOMIRO CASSIMIRO DE OLIVEI</t>
  </si>
  <si>
    <t>BRUNA DANIELE OLIVEIRA AMARO D</t>
  </si>
  <si>
    <t>BIANCA LUIZA PASSADOR DE MORAI</t>
  </si>
  <si>
    <t>PATRICIA APARECIDA ALFIERI PAI</t>
  </si>
  <si>
    <t>AUDREY FRANCISCO SORIANO KARKO</t>
  </si>
  <si>
    <t>LILIANE SANTOS MESSIAS</t>
  </si>
  <si>
    <t>MARTA MESSIAS ARGOSO DOS SANTO</t>
  </si>
  <si>
    <t>SHEILA CRISTINA DA SILVA VIEIR</t>
  </si>
  <si>
    <t>FERNANDO RODRIGUES DE CARVALHO</t>
  </si>
  <si>
    <t>FABIANA APARECIDA ARGOSO DOS S</t>
  </si>
  <si>
    <t>ANA LAURA MARCONDES DO NASCIME</t>
  </si>
  <si>
    <t>TALITA CORREIA DE OLIVEIRA FRE</t>
  </si>
  <si>
    <t>LUANA CONRADO MOURA</t>
  </si>
  <si>
    <t>DHIOVANA RIBEIRO DA SILVA</t>
  </si>
  <si>
    <t>KEVIN DANTAS MOREIRA</t>
  </si>
  <si>
    <t>PAMELA DE OLIVEIRA SANTOS</t>
  </si>
  <si>
    <t>KARINA RODRIGUES</t>
  </si>
  <si>
    <t>TAISA MARIA DA SILVA</t>
  </si>
  <si>
    <t>KELLY CRISTINA DA SILVA SANTOS</t>
  </si>
  <si>
    <t>ELIZA VAIS</t>
  </si>
  <si>
    <t>MANOEL PORTO JUNIOR</t>
  </si>
  <si>
    <t>DEBORA LIMA NASCIMENTO SOUZA</t>
  </si>
  <si>
    <t>ALINE VIEIRA TREVISAN</t>
  </si>
  <si>
    <t>AGUINALDO LEANDRO DA SILVA</t>
  </si>
  <si>
    <t>BRUNO BORSARI</t>
  </si>
  <si>
    <t>MADAI FERNANDA ALVES FERRAZ</t>
  </si>
  <si>
    <t>MILENA CRISTINA FERREIRA NETTO</t>
  </si>
  <si>
    <t>EMANUELE FRANCINE DE ANDRADE</t>
  </si>
  <si>
    <t>DANIELE IBANHES LEAL</t>
  </si>
  <si>
    <t>DANIELA CRISTIANE DE LIMA HONO</t>
  </si>
  <si>
    <t>TUANE MARCELA DE CAMARGO MARCE</t>
  </si>
  <si>
    <t>FLAVIA DE OLIVEIRA CORTEZ</t>
  </si>
  <si>
    <t>MARCELO MARIANO DE OLIVEIRA</t>
  </si>
  <si>
    <t>JEFERSON CESAR MORETTI AGNELLI</t>
  </si>
  <si>
    <t>GEISLAINE APARECIDA DE FREITAS</t>
  </si>
  <si>
    <t>BEATRIZ RODRIGUES PEREIRA</t>
  </si>
  <si>
    <t>DEBORA MANUELA SOARES NAVARRO</t>
  </si>
  <si>
    <t>MAYARA CRISTINA BOTELHO</t>
  </si>
  <si>
    <t>RAQUEL DOMINGUES RICARTE</t>
  </si>
  <si>
    <t>MERLE MARY IZELLE</t>
  </si>
  <si>
    <t>THAIS PRISCILA PINHEIRO OLIVEI</t>
  </si>
  <si>
    <t>AMANDA SILVA SANTOS</t>
  </si>
  <si>
    <t>DEBORAH GONCALVES FERNANDES</t>
  </si>
  <si>
    <t>ALEXANDRE ARRUDA PORTELA</t>
  </si>
  <si>
    <t>SOFIA RUBIM DE TOLEDO</t>
  </si>
  <si>
    <t>CAYNA APARECIDO BRASILIO</t>
  </si>
  <si>
    <t>GREGORY LINS MELO</t>
  </si>
  <si>
    <t>KARINA APARECIDA GONCALVES</t>
  </si>
  <si>
    <t>SILVANA MARIA DE FREITAS HENRI</t>
  </si>
  <si>
    <t>LUZIA FURLAN</t>
  </si>
  <si>
    <t>EDY FERNANDA PAES SILVA RODRIG</t>
  </si>
  <si>
    <t>NILSON ANTUNES DA COSTA</t>
  </si>
  <si>
    <t>ANDREA UZAL CRUZ</t>
  </si>
  <si>
    <t>MARCOS PAIVA DE OLIVEIRA</t>
  </si>
  <si>
    <t>LAUREN MARCHIOTO CAETANO</t>
  </si>
  <si>
    <t>EVA DE JESUS DOS SANTOS</t>
  </si>
  <si>
    <t>SILVIO RAFAEL DA SILVA RAMOS</t>
  </si>
  <si>
    <t>RAQUEL ALVES DE AMORIM</t>
  </si>
  <si>
    <t>TAYARA APARECIDA FONSECA CAMPA</t>
  </si>
  <si>
    <t>FRANCINE DOMINGUES CONSTANTINO</t>
  </si>
  <si>
    <t>ANDREIA MARIA RODRIGUES DE OLI</t>
  </si>
  <si>
    <t>MARCIA DELFINI ARAUJO</t>
  </si>
  <si>
    <t>APARECIDA SOARES DA CRUZ</t>
  </si>
  <si>
    <t>LUCIMARI DA SILVA</t>
  </si>
  <si>
    <t>VALDENEI DE SOUZA</t>
  </si>
  <si>
    <t>RODRIGO GIOVANE DE PROENCA PET</t>
  </si>
  <si>
    <t>JOSE AUGUSTO LIMA DA COSTA</t>
  </si>
  <si>
    <t>ANDERSON REGIS VIEIRA DE MORAE</t>
  </si>
  <si>
    <t>ANA PAULA GOLOB FERNANDES</t>
  </si>
  <si>
    <t>MARIA JULIA FONTOLAN JARDIM SI</t>
  </si>
  <si>
    <t>VANESSA APARECIDA DA SILVA</t>
  </si>
  <si>
    <t>LEILA PEREIRA DA SILVA</t>
  </si>
  <si>
    <t>LEANDRO LUIZ FRAGOSO</t>
  </si>
  <si>
    <t>ROSEMEIRE DOS SANTOS OLIVEIRA</t>
  </si>
  <si>
    <t>NADIA MARIA VIEIRA BARBOSA</t>
  </si>
  <si>
    <t>JEAN MARCOS DE ALMEIDA</t>
  </si>
  <si>
    <t>JOYCE CAROLINA CAETANO</t>
  </si>
  <si>
    <t>EDINALDO MARQUES DE ALMEIDA</t>
  </si>
  <si>
    <t>ALINE MENDES DE OLIVEIRA</t>
  </si>
  <si>
    <t>BRUNA HELENA PRANDI DA SILVA L</t>
  </si>
  <si>
    <t>CIBELE LEMES CAMARGO</t>
  </si>
  <si>
    <t>KELLY BARBOSA RODRIGUES</t>
  </si>
  <si>
    <t>DANILO TADEU DE ALMEIDA</t>
  </si>
  <si>
    <t>DAIANE CARLA PONTES DE SOUZA</t>
  </si>
  <si>
    <t>LILIAN SIQUEIRA DE PONTES GARC</t>
  </si>
  <si>
    <t>ALEXANDRE LOBO LEITE</t>
  </si>
  <si>
    <t>LUIZ PAULO DAMASIO</t>
  </si>
  <si>
    <t>BRUNO NUNES DA SILVA</t>
  </si>
  <si>
    <t>CRYSTIANE RODRIGUES NETO REGAC</t>
  </si>
  <si>
    <t>ANA CLAUDIA DE OLIVEIRA E SILV</t>
  </si>
  <si>
    <t>MARIANE MANTOVANI</t>
  </si>
  <si>
    <t>MARILENE DO NASCIMENTO</t>
  </si>
  <si>
    <t>SAULO ROBERTO DIAS DE ALMEIDA</t>
  </si>
  <si>
    <t>VALDIRENE APARECIDA DA SILVA</t>
  </si>
  <si>
    <t>LETICIA DOS SANTOS SOUZA</t>
  </si>
  <si>
    <t>CRISTOFER ALEXANDRE PARDINI</t>
  </si>
  <si>
    <t>MARCELO FERNANDO DIAS</t>
  </si>
  <si>
    <t>ALINE CRISTINA DA SILVA</t>
  </si>
  <si>
    <t>LUIZA HERRERO ANTUNES</t>
  </si>
  <si>
    <t>AURENISE FERNANDES DA SILVA</t>
  </si>
  <si>
    <t>MARCOS AURELIO PEREIRA</t>
  </si>
  <si>
    <t>ANDERSON DIAS MOARES</t>
  </si>
  <si>
    <t>KARINE DE FATIMA FERNANDES</t>
  </si>
  <si>
    <t>GISELE APARECIDA DA SILVA BATI</t>
  </si>
  <si>
    <t>LETICIA ROSA PAES</t>
  </si>
  <si>
    <t>KETLIN REGINA ALVES SINHORINHO</t>
  </si>
  <si>
    <t>CHAVELI GALANTE DE ANDRADE</t>
  </si>
  <si>
    <t>ANA CAROLINA RIBEIRO MARTINS</t>
  </si>
  <si>
    <t>FLAVIO HENRIQUE ANDRADE</t>
  </si>
  <si>
    <t>ELISETE DE SOUZA</t>
  </si>
  <si>
    <t>EVALDO DE LIMA</t>
  </si>
  <si>
    <t>JANIA DE MIRANDA</t>
  </si>
  <si>
    <t>NYKASSIA BRIGGITH ARAUJO</t>
  </si>
  <si>
    <t>ADRIANA BUENO</t>
  </si>
  <si>
    <t>MARCO ANTONIO LATANZIO DA SILV</t>
  </si>
  <si>
    <t>ALINE CARDOSO BATALHA</t>
  </si>
  <si>
    <t>SHIRLEY GOMES JAMAS GARCIA</t>
  </si>
  <si>
    <t>NATALY MORAES CONRADO</t>
  </si>
  <si>
    <t>MICHELE FERNANDA BARROS</t>
  </si>
  <si>
    <t>VERELAIDE AGUIAR DE SOUZA</t>
  </si>
  <si>
    <t>ROBSON LIMA MANDU</t>
  </si>
  <si>
    <t>HELIO VIEIRA SANTANA</t>
  </si>
  <si>
    <t>JANAINA TEIXEIRA HARDER</t>
  </si>
  <si>
    <t>RAISSA RAMOS DA SILVA</t>
  </si>
  <si>
    <t>LIGIA FREITAS ALVES COMOTTI</t>
  </si>
  <si>
    <t>JOSE AUGUSTO DE SOUZA MODESTO</t>
  </si>
  <si>
    <t>DENISE MOREIRA DA SILVA</t>
  </si>
  <si>
    <t>SIMOME DE GOES VIEIRA CANDIDO</t>
  </si>
  <si>
    <t>JESSICA MARIA HERRERA MACHADO</t>
  </si>
  <si>
    <t>JOAQUIM RIBEIRO LAURIANO</t>
  </si>
  <si>
    <t>ISMAEL DOS SANTOS LEITE</t>
  </si>
  <si>
    <t>PAULA AKEMY MOREIRA TANABE SIL</t>
  </si>
  <si>
    <t>MARIA EDUARDA FERNANDEZ FAUSTI</t>
  </si>
  <si>
    <t>TIAGO FERREIRA RODRIGUES</t>
  </si>
  <si>
    <t>ALCIDES SILVEIRA PRADO</t>
  </si>
  <si>
    <t>NAARA LO-RHUAMA DE LIMA</t>
  </si>
  <si>
    <t>CAROLINA IBANEZ MARTINS SILVA</t>
  </si>
  <si>
    <t>LUNARA FERNANDA CAMARGO DE OLI</t>
  </si>
  <si>
    <t>GABRIEL BARROS MAURICIO</t>
  </si>
  <si>
    <t>ANA CARLA MENEZES DOS SANTOS</t>
  </si>
  <si>
    <t>PAMELA VITORIA HARUMI OSHIRO</t>
  </si>
  <si>
    <t>MARGARETH MAYUMI OKUBO</t>
  </si>
  <si>
    <t>FABRICIO RODRIGO DA SILVA</t>
  </si>
  <si>
    <t>ANA CAMILA OLIVEIRA SUZUKI</t>
  </si>
  <si>
    <t>MONICA ANTONIA DE ALMEIDA</t>
  </si>
  <si>
    <t>FABIANA SILVA DOS SANTOS</t>
  </si>
  <si>
    <t>CHRISTIAN DOS SANTOS FERREIRA</t>
  </si>
  <si>
    <t>ALINE GOMES DE ALMEIDA</t>
  </si>
  <si>
    <t>BIANCA CAMPOS MOREIRA COSTA</t>
  </si>
  <si>
    <t>LAURO MIGUEL FERREIRA DE LIMA</t>
  </si>
  <si>
    <t>DIVANILCE RIBEIRO ROSA</t>
  </si>
  <si>
    <t>DENISE CRISTINA OLIVEIRA SANTO</t>
  </si>
  <si>
    <t>RAFAEL DE OLIVEIRA</t>
  </si>
  <si>
    <t>JOAO GABRIEL SALGADO DOS SANTO</t>
  </si>
  <si>
    <t>ASSISTENTE ADMINISTR</t>
  </si>
  <si>
    <t>20.13</t>
  </si>
  <si>
    <t>s</t>
  </si>
  <si>
    <t>ATIVO</t>
  </si>
  <si>
    <t>RE</t>
  </si>
  <si>
    <t>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</si>
</sst>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_ ;\-#,##0\ 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0"/>
      <name val="HESAP"/>
      <family val="2"/>
      <charset val="2"/>
    </font>
    <font>
      <sz val="30"/>
      <name val="Arial"/>
      <family val="2"/>
    </font>
    <font>
      <sz val="7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rgb="FF000000"/>
      <name val="Arial"/>
      <family val="1"/>
    </font>
  </fonts>
  <fills count="4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DAE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33" fillId="36" borderId="0" applyNumberFormat="0" applyBorder="0" applyAlignment="0" applyProtection="0"/>
    <xf numFmtId="0" fontId="37" fillId="37" borderId="58" applyNumberFormat="0" applyAlignment="0" applyProtection="0"/>
    <xf numFmtId="0" fontId="39" fillId="38" borderId="61" applyNumberFormat="0" applyAlignment="0" applyProtection="0"/>
    <xf numFmtId="0" fontId="4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29" fillId="0" borderId="55" applyNumberFormat="0" applyFill="0" applyAlignment="0" applyProtection="0"/>
    <xf numFmtId="0" fontId="30" fillId="0" borderId="56" applyNumberFormat="0" applyFill="0" applyAlignment="0" applyProtection="0"/>
    <xf numFmtId="0" fontId="31" fillId="0" borderId="57" applyNumberFormat="0" applyFill="0" applyAlignment="0" applyProtection="0"/>
    <xf numFmtId="0" fontId="31" fillId="0" borderId="0" applyNumberFormat="0" applyFill="0" applyBorder="0" applyAlignment="0" applyProtection="0"/>
    <xf numFmtId="0" fontId="35" fillId="40" borderId="58" applyNumberFormat="0" applyAlignment="0" applyProtection="0"/>
    <xf numFmtId="0" fontId="38" fillId="0" borderId="60" applyNumberFormat="0" applyFill="0" applyAlignment="0" applyProtection="0"/>
    <xf numFmtId="0" fontId="34" fillId="41" borderId="0" applyNumberFormat="0" applyBorder="0" applyAlignment="0" applyProtection="0"/>
    <xf numFmtId="0" fontId="10" fillId="42" borderId="62" applyNumberFormat="0" applyFont="0" applyAlignment="0" applyProtection="0"/>
    <xf numFmtId="0" fontId="36" fillId="37" borderId="59" applyNumberFormat="0" applyAlignment="0" applyProtection="0"/>
    <xf numFmtId="0" fontId="4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1" fontId="10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horizontal="left"/>
    </xf>
    <xf numFmtId="0" fontId="12" fillId="0" borderId="0" xfId="0" applyFont="1"/>
    <xf numFmtId="49" fontId="13" fillId="2" borderId="44" xfId="1" applyNumberFormat="1" applyFont="1" applyFill="1" applyBorder="1" applyAlignment="1">
      <alignment horizontal="center" vertical="center"/>
    </xf>
    <xf numFmtId="49" fontId="14" fillId="3" borderId="45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Border="1" applyAlignment="1">
      <alignment vertical="center"/>
    </xf>
    <xf numFmtId="49" fontId="2" fillId="4" borderId="46" xfId="1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5" borderId="46" xfId="1" applyNumberFormat="1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3" fillId="0" borderId="47" xfId="1" applyNumberFormat="1" applyFont="1" applyFill="1" applyBorder="1" applyAlignment="1">
      <alignment horizontal="center" vertical="center"/>
    </xf>
    <xf numFmtId="49" fontId="3" fillId="0" borderId="48" xfId="1" applyNumberFormat="1" applyFont="1" applyFill="1" applyBorder="1" applyAlignment="1">
      <alignment horizontal="center" vertical="center"/>
    </xf>
    <xf numFmtId="49" fontId="3" fillId="0" borderId="46" xfId="1" applyNumberFormat="1" applyFont="1" applyFill="1" applyBorder="1" applyAlignment="1">
      <alignment horizontal="left" vertical="center"/>
    </xf>
    <xf numFmtId="49" fontId="3" fillId="0" borderId="48" xfId="1" applyNumberFormat="1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0" xfId="0" applyFont="1"/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11" fillId="0" borderId="4" xfId="0" applyFont="1" applyBorder="1" applyAlignment="1" applyProtection="1">
      <alignment horizontal="right"/>
      <protection hidden="1"/>
    </xf>
    <xf numFmtId="0" fontId="18" fillId="6" borderId="1" xfId="0" applyFont="1" applyFill="1" applyBorder="1" applyProtection="1">
      <protection hidden="1"/>
    </xf>
    <xf numFmtId="0" fontId="19" fillId="6" borderId="0" xfId="0" applyFont="1" applyFill="1" applyBorder="1" applyAlignment="1" applyProtection="1">
      <alignment horizontal="left" vertical="center"/>
      <protection hidden="1"/>
    </xf>
    <xf numFmtId="0" fontId="20" fillId="6" borderId="0" xfId="0" applyFont="1" applyFill="1" applyBorder="1" applyAlignment="1" applyProtection="1">
      <alignment horizontal="left" vertical="center"/>
      <protection hidden="1"/>
    </xf>
    <xf numFmtId="0" fontId="19" fillId="6" borderId="0" xfId="0" applyFont="1" applyFill="1" applyBorder="1" applyAlignment="1" applyProtection="1">
      <alignment horizontal="center" vertical="center"/>
      <protection hidden="1"/>
    </xf>
    <xf numFmtId="0" fontId="18" fillId="6" borderId="5" xfId="0" applyFont="1" applyFill="1" applyBorder="1" applyProtection="1">
      <protection hidden="1"/>
    </xf>
    <xf numFmtId="0" fontId="18" fillId="6" borderId="0" xfId="0" applyFont="1" applyFill="1" applyBorder="1" applyProtection="1">
      <protection hidden="1"/>
    </xf>
    <xf numFmtId="0" fontId="18" fillId="6" borderId="0" xfId="0" applyFont="1" applyFill="1" applyBorder="1" applyAlignment="1" applyProtection="1">
      <alignment horizontal="left"/>
      <protection hidden="1"/>
    </xf>
    <xf numFmtId="0" fontId="21" fillId="6" borderId="0" xfId="0" applyFont="1" applyFill="1" applyBorder="1" applyProtection="1">
      <protection hidden="1"/>
    </xf>
    <xf numFmtId="0" fontId="21" fillId="6" borderId="4" xfId="0" applyFont="1" applyFill="1" applyBorder="1" applyProtection="1">
      <protection hidden="1"/>
    </xf>
    <xf numFmtId="0" fontId="8" fillId="7" borderId="6" xfId="0" applyNumberFormat="1" applyFont="1" applyFill="1" applyBorder="1" applyAlignment="1" applyProtection="1">
      <alignment horizontal="center" vertical="center"/>
      <protection locked="0"/>
    </xf>
    <xf numFmtId="0" fontId="22" fillId="6" borderId="7" xfId="0" applyFont="1" applyFill="1" applyBorder="1" applyAlignment="1" applyProtection="1">
      <alignment horizontal="left" vertical="center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8" fillId="6" borderId="3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6" fillId="6" borderId="7" xfId="0" applyFont="1" applyFill="1" applyBorder="1" applyAlignment="1" applyProtection="1">
      <alignment horizontal="left" vertical="center"/>
      <protection hidden="1"/>
    </xf>
    <xf numFmtId="0" fontId="6" fillId="6" borderId="1" xfId="0" applyFont="1" applyFill="1" applyBorder="1" applyAlignment="1" applyProtection="1">
      <alignment horizontal="left" vertical="center"/>
      <protection hidden="1"/>
    </xf>
    <xf numFmtId="14" fontId="22" fillId="6" borderId="3" xfId="0" applyNumberFormat="1" applyFont="1" applyFill="1" applyBorder="1" applyAlignment="1" applyProtection="1">
      <alignment horizontal="left" vertical="center"/>
      <protection hidden="1"/>
    </xf>
    <xf numFmtId="0" fontId="20" fillId="6" borderId="4" xfId="0" applyFont="1" applyFill="1" applyBorder="1" applyAlignment="1" applyProtection="1">
      <alignment horizontal="left" vertical="center"/>
      <protection hidden="1"/>
    </xf>
    <xf numFmtId="0" fontId="19" fillId="6" borderId="4" xfId="0" applyFont="1" applyFill="1" applyBorder="1" applyAlignment="1" applyProtection="1">
      <alignment horizontal="left" vertical="center"/>
      <protection hidden="1"/>
    </xf>
    <xf numFmtId="0" fontId="19" fillId="6" borderId="0" xfId="0" applyFont="1" applyFill="1" applyBorder="1" applyAlignment="1" applyProtection="1">
      <alignment horizontal="left"/>
      <protection hidden="1"/>
    </xf>
    <xf numFmtId="0" fontId="23" fillId="6" borderId="0" xfId="0" applyFont="1" applyFill="1" applyBorder="1" applyProtection="1">
      <protection hidden="1"/>
    </xf>
    <xf numFmtId="0" fontId="24" fillId="6" borderId="5" xfId="0" applyNumberFormat="1" applyFont="1" applyFill="1" applyBorder="1" applyAlignment="1" applyProtection="1">
      <alignment horizontal="left" indent="1"/>
      <protection hidden="1"/>
    </xf>
    <xf numFmtId="0" fontId="24" fillId="6" borderId="0" xfId="0" applyFont="1" applyFill="1" applyBorder="1" applyAlignment="1" applyProtection="1">
      <alignment horizontal="left"/>
      <protection hidden="1"/>
    </xf>
    <xf numFmtId="0" fontId="24" fillId="6" borderId="0" xfId="0" applyFont="1" applyFill="1" applyBorder="1" applyAlignment="1" applyProtection="1">
      <protection hidden="1"/>
    </xf>
    <xf numFmtId="0" fontId="23" fillId="6" borderId="4" xfId="0" applyFont="1" applyFill="1" applyBorder="1" applyProtection="1">
      <protection hidden="1"/>
    </xf>
    <xf numFmtId="14" fontId="23" fillId="8" borderId="8" xfId="0" applyNumberFormat="1" applyFont="1" applyFill="1" applyBorder="1" applyAlignment="1" applyProtection="1">
      <alignment horizontal="center" vertical="center"/>
      <protection locked="0"/>
    </xf>
    <xf numFmtId="14" fontId="23" fillId="6" borderId="0" xfId="0" applyNumberFormat="1" applyFont="1" applyFill="1" applyBorder="1" applyAlignment="1" applyProtection="1">
      <alignment vertical="center"/>
      <protection hidden="1"/>
    </xf>
    <xf numFmtId="0" fontId="23" fillId="6" borderId="9" xfId="0" applyFont="1" applyFill="1" applyBorder="1" applyAlignment="1" applyProtection="1">
      <alignment vertical="center"/>
      <protection hidden="1"/>
    </xf>
    <xf numFmtId="0" fontId="23" fillId="6" borderId="10" xfId="0" applyFont="1" applyFill="1" applyBorder="1" applyAlignment="1" applyProtection="1">
      <alignment vertical="center"/>
      <protection hidden="1"/>
    </xf>
    <xf numFmtId="0" fontId="24" fillId="6" borderId="10" xfId="0" applyFont="1" applyFill="1" applyBorder="1" applyAlignment="1" applyProtection="1">
      <protection hidden="1"/>
    </xf>
    <xf numFmtId="14" fontId="23" fillId="6" borderId="10" xfId="0" applyNumberFormat="1" applyFont="1" applyFill="1" applyBorder="1" applyAlignment="1" applyProtection="1">
      <alignment horizontal="left" vertical="center"/>
      <protection hidden="1"/>
    </xf>
    <xf numFmtId="0" fontId="23" fillId="6" borderId="10" xfId="0" applyFont="1" applyFill="1" applyBorder="1" applyProtection="1">
      <protection hidden="1"/>
    </xf>
    <xf numFmtId="0" fontId="23" fillId="6" borderId="11" xfId="0" applyFont="1" applyFill="1" applyBorder="1" applyProtection="1">
      <protection hidden="1"/>
    </xf>
    <xf numFmtId="0" fontId="8" fillId="6" borderId="0" xfId="0" applyFont="1" applyFill="1" applyBorder="1" applyProtection="1">
      <protection hidden="1"/>
    </xf>
    <xf numFmtId="0" fontId="9" fillId="6" borderId="0" xfId="0" applyFont="1" applyFill="1" applyBorder="1" applyAlignment="1" applyProtection="1">
      <alignment horizontal="left"/>
      <protection hidden="1"/>
    </xf>
    <xf numFmtId="0" fontId="8" fillId="6" borderId="0" xfId="0" applyFont="1" applyFill="1" applyBorder="1" applyAlignment="1" applyProtection="1">
      <alignment horizontal="center"/>
      <protection hidden="1"/>
    </xf>
    <xf numFmtId="0" fontId="9" fillId="6" borderId="0" xfId="0" applyFont="1" applyFill="1" applyBorder="1" applyProtection="1">
      <protection hidden="1"/>
    </xf>
    <xf numFmtId="0" fontId="9" fillId="6" borderId="4" xfId="0" applyFont="1" applyFill="1" applyBorder="1" applyProtection="1">
      <protection hidden="1"/>
    </xf>
    <xf numFmtId="0" fontId="9" fillId="6" borderId="5" xfId="0" applyFont="1" applyFill="1" applyBorder="1" applyProtection="1">
      <protection hidden="1"/>
    </xf>
    <xf numFmtId="0" fontId="8" fillId="6" borderId="5" xfId="0" applyFont="1" applyFill="1" applyBorder="1" applyAlignment="1" applyProtection="1">
      <alignment horizontal="left" indent="1"/>
      <protection hidden="1"/>
    </xf>
    <xf numFmtId="0" fontId="8" fillId="6" borderId="5" xfId="0" applyFont="1" applyFill="1" applyBorder="1" applyAlignment="1" applyProtection="1">
      <alignment horizontal="left" vertical="center"/>
      <protection hidden="1"/>
    </xf>
    <xf numFmtId="164" fontId="8" fillId="6" borderId="0" xfId="3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 vertical="center"/>
      <protection hidden="1"/>
    </xf>
    <xf numFmtId="0" fontId="8" fillId="6" borderId="4" xfId="0" applyFont="1" applyFill="1" applyBorder="1" applyAlignment="1" applyProtection="1">
      <alignment horizontal="left" wrapText="1" indent="1"/>
      <protection hidden="1"/>
    </xf>
    <xf numFmtId="0" fontId="8" fillId="6" borderId="5" xfId="0" applyFont="1" applyFill="1" applyBorder="1" applyAlignment="1" applyProtection="1">
      <alignment vertical="center"/>
      <protection hidden="1"/>
    </xf>
    <xf numFmtId="0" fontId="8" fillId="6" borderId="0" xfId="0" applyFont="1" applyFill="1" applyBorder="1" applyAlignment="1" applyProtection="1">
      <alignment vertical="center"/>
      <protection hidden="1"/>
    </xf>
    <xf numFmtId="0" fontId="8" fillId="6" borderId="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Protection="1">
      <protection hidden="1"/>
    </xf>
    <xf numFmtId="0" fontId="9" fillId="6" borderId="13" xfId="0" applyFont="1" applyFill="1" applyBorder="1" applyProtection="1">
      <protection hidden="1"/>
    </xf>
    <xf numFmtId="0" fontId="9" fillId="6" borderId="13" xfId="0" applyFont="1" applyFill="1" applyBorder="1" applyAlignment="1" applyProtection="1">
      <alignment horizontal="left"/>
      <protection hidden="1"/>
    </xf>
    <xf numFmtId="0" fontId="8" fillId="6" borderId="13" xfId="0" applyFont="1" applyFill="1" applyBorder="1" applyAlignment="1" applyProtection="1">
      <alignment vertical="center"/>
      <protection hidden="1"/>
    </xf>
    <xf numFmtId="0" fontId="8" fillId="6" borderId="14" xfId="0" applyFont="1" applyFill="1" applyBorder="1" applyAlignment="1" applyProtection="1">
      <alignment vertical="center"/>
      <protection hidden="1"/>
    </xf>
    <xf numFmtId="0" fontId="25" fillId="6" borderId="7" xfId="0" applyFont="1" applyFill="1" applyBorder="1" applyProtection="1">
      <protection hidden="1"/>
    </xf>
    <xf numFmtId="0" fontId="25" fillId="6" borderId="1" xfId="0" applyFont="1" applyFill="1" applyBorder="1" applyProtection="1">
      <protection hidden="1"/>
    </xf>
    <xf numFmtId="0" fontId="25" fillId="6" borderId="1" xfId="0" applyFont="1" applyFill="1" applyBorder="1" applyAlignment="1" applyProtection="1">
      <alignment horizontal="left"/>
      <protection hidden="1"/>
    </xf>
    <xf numFmtId="0" fontId="25" fillId="6" borderId="3" xfId="0" applyFont="1" applyFill="1" applyBorder="1" applyProtection="1">
      <protection hidden="1"/>
    </xf>
    <xf numFmtId="0" fontId="26" fillId="6" borderId="0" xfId="0" applyFont="1" applyFill="1" applyBorder="1" applyAlignment="1" applyProtection="1">
      <alignment horizontal="left"/>
      <protection hidden="1"/>
    </xf>
    <xf numFmtId="0" fontId="26" fillId="6" borderId="0" xfId="0" applyFont="1" applyFill="1" applyBorder="1" applyProtection="1">
      <protection hidden="1"/>
    </xf>
    <xf numFmtId="0" fontId="26" fillId="6" borderId="4" xfId="0" applyFont="1" applyFill="1" applyBorder="1" applyAlignment="1" applyProtection="1">
      <protection hidden="1"/>
    </xf>
    <xf numFmtId="0" fontId="25" fillId="6" borderId="0" xfId="0" applyFont="1" applyFill="1" applyBorder="1" applyAlignment="1" applyProtection="1">
      <alignment horizontal="left"/>
      <protection hidden="1"/>
    </xf>
    <xf numFmtId="0" fontId="25" fillId="6" borderId="0" xfId="0" applyFont="1" applyFill="1" applyBorder="1" applyProtection="1">
      <protection hidden="1"/>
    </xf>
    <xf numFmtId="0" fontId="26" fillId="6" borderId="5" xfId="0" applyFont="1" applyFill="1" applyBorder="1" applyAlignment="1" applyProtection="1">
      <alignment horizontal="left" indent="1"/>
      <protection hidden="1"/>
    </xf>
    <xf numFmtId="0" fontId="25" fillId="6" borderId="4" xfId="0" applyFont="1" applyFill="1" applyBorder="1" applyProtection="1">
      <protection hidden="1"/>
    </xf>
    <xf numFmtId="0" fontId="26" fillId="6" borderId="4" xfId="0" applyFont="1" applyFill="1" applyBorder="1" applyAlignment="1" applyProtection="1">
      <alignment vertical="center"/>
      <protection hidden="1"/>
    </xf>
    <xf numFmtId="0" fontId="25" fillId="6" borderId="5" xfId="0" applyFont="1" applyFill="1" applyBorder="1" applyProtection="1">
      <protection hidden="1"/>
    </xf>
    <xf numFmtId="0" fontId="19" fillId="6" borderId="5" xfId="0" applyFont="1" applyFill="1" applyBorder="1" applyAlignment="1" applyProtection="1">
      <alignment horizontal="left"/>
      <protection hidden="1"/>
    </xf>
    <xf numFmtId="0" fontId="19" fillId="6" borderId="0" xfId="0" applyFont="1" applyFill="1" applyBorder="1" applyProtection="1">
      <protection hidden="1"/>
    </xf>
    <xf numFmtId="0" fontId="27" fillId="6" borderId="5" xfId="0" applyFont="1" applyFill="1" applyBorder="1" applyAlignment="1" applyProtection="1">
      <alignment horizontal="left" indent="1"/>
      <protection hidden="1"/>
    </xf>
    <xf numFmtId="0" fontId="23" fillId="6" borderId="4" xfId="0" applyFont="1" applyFill="1" applyBorder="1" applyAlignment="1" applyProtection="1">
      <alignment vertical="center"/>
      <protection hidden="1"/>
    </xf>
    <xf numFmtId="0" fontId="23" fillId="6" borderId="49" xfId="0" applyFont="1" applyFill="1" applyBorder="1" applyAlignment="1" applyProtection="1">
      <alignment vertical="center"/>
      <protection hidden="1"/>
    </xf>
    <xf numFmtId="0" fontId="23" fillId="6" borderId="50" xfId="0" applyFont="1" applyFill="1" applyBorder="1" applyAlignment="1" applyProtection="1">
      <alignment vertical="center"/>
      <protection hidden="1"/>
    </xf>
    <xf numFmtId="0" fontId="23" fillId="6" borderId="51" xfId="0" applyFont="1" applyFill="1" applyBorder="1" applyAlignment="1" applyProtection="1">
      <alignment vertical="center"/>
      <protection hidden="1"/>
    </xf>
    <xf numFmtId="0" fontId="23" fillId="6" borderId="5" xfId="0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Border="1" applyProtection="1">
      <protection hidden="1"/>
    </xf>
    <xf numFmtId="0" fontId="24" fillId="6" borderId="4" xfId="0" applyFont="1" applyFill="1" applyBorder="1" applyProtection="1">
      <protection hidden="1"/>
    </xf>
    <xf numFmtId="14" fontId="24" fillId="7" borderId="6" xfId="0" applyNumberFormat="1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vertical="center"/>
      <protection hidden="1"/>
    </xf>
    <xf numFmtId="0" fontId="24" fillId="6" borderId="5" xfId="0" applyFont="1" applyFill="1" applyBorder="1" applyProtection="1">
      <protection hidden="1"/>
    </xf>
    <xf numFmtId="0" fontId="23" fillId="6" borderId="0" xfId="0" applyFont="1" applyFill="1" applyBorder="1" applyAlignment="1" applyProtection="1">
      <alignment horizontal="center"/>
      <protection hidden="1"/>
    </xf>
    <xf numFmtId="4" fontId="24" fillId="7" borderId="6" xfId="0" applyNumberFormat="1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 applyProtection="1">
      <alignment horizontal="center"/>
      <protection hidden="1"/>
    </xf>
    <xf numFmtId="0" fontId="24" fillId="6" borderId="9" xfId="0" applyFont="1" applyFill="1" applyBorder="1" applyProtection="1">
      <protection hidden="1"/>
    </xf>
    <xf numFmtId="0" fontId="24" fillId="6" borderId="10" xfId="0" applyFont="1" applyFill="1" applyBorder="1" applyProtection="1">
      <protection hidden="1"/>
    </xf>
    <xf numFmtId="0" fontId="24" fillId="6" borderId="10" xfId="0" applyFont="1" applyFill="1" applyBorder="1" applyAlignment="1" applyProtection="1">
      <alignment horizontal="left"/>
      <protection hidden="1"/>
    </xf>
    <xf numFmtId="0" fontId="24" fillId="6" borderId="11" xfId="0" applyFont="1" applyFill="1" applyBorder="1" applyProtection="1">
      <protection hidden="1"/>
    </xf>
    <xf numFmtId="0" fontId="9" fillId="9" borderId="1" xfId="0" applyFont="1" applyFill="1" applyBorder="1" applyProtection="1">
      <protection locked="0" hidden="1"/>
    </xf>
    <xf numFmtId="0" fontId="9" fillId="9" borderId="1" xfId="0" applyFont="1" applyFill="1" applyBorder="1" applyAlignment="1" applyProtection="1">
      <alignment horizontal="center" vertical="center"/>
      <protection locked="0" hidden="1"/>
    </xf>
    <xf numFmtId="0" fontId="9" fillId="9" borderId="0" xfId="0" applyFont="1" applyFill="1" applyBorder="1" applyAlignment="1" applyProtection="1">
      <alignment horizontal="center" vertical="center"/>
      <protection locked="0" hidden="1"/>
    </xf>
    <xf numFmtId="0" fontId="9" fillId="9" borderId="0" xfId="0" applyFont="1" applyFill="1"/>
    <xf numFmtId="0" fontId="9" fillId="9" borderId="0" xfId="0" applyFont="1" applyFill="1" applyBorder="1" applyProtection="1">
      <protection locked="0" hidden="1"/>
    </xf>
    <xf numFmtId="0" fontId="9" fillId="9" borderId="8" xfId="0" applyFont="1" applyFill="1" applyBorder="1" applyAlignment="1" applyProtection="1">
      <alignment horizontal="center" vertical="center"/>
      <protection locked="0" hidden="1"/>
    </xf>
    <xf numFmtId="14" fontId="9" fillId="9" borderId="8" xfId="0" applyNumberFormat="1" applyFont="1" applyFill="1" applyBorder="1" applyAlignment="1" applyProtection="1">
      <alignment horizontal="center" vertical="center"/>
      <protection locked="0" hidden="1"/>
    </xf>
    <xf numFmtId="0" fontId="9" fillId="9" borderId="0" xfId="0" applyFont="1" applyFill="1" applyBorder="1" applyAlignment="1">
      <alignment horizontal="center" vertical="center"/>
    </xf>
    <xf numFmtId="0" fontId="9" fillId="9" borderId="8" xfId="0" applyFont="1" applyFill="1" applyBorder="1"/>
    <xf numFmtId="14" fontId="9" fillId="9" borderId="0" xfId="0" applyNumberFormat="1" applyFont="1" applyFill="1"/>
    <xf numFmtId="0" fontId="9" fillId="9" borderId="8" xfId="0" applyFont="1" applyFill="1" applyBorder="1" applyAlignment="1">
      <alignment horizontal="center" vertical="center"/>
    </xf>
    <xf numFmtId="0" fontId="8" fillId="9" borderId="0" xfId="0" applyFont="1" applyFill="1" applyBorder="1" applyAlignment="1" applyProtection="1">
      <alignment vertical="center"/>
      <protection locked="0" hidden="1"/>
    </xf>
    <xf numFmtId="0" fontId="8" fillId="9" borderId="0" xfId="0" applyFont="1" applyFill="1" applyBorder="1" applyAlignment="1" applyProtection="1">
      <alignment horizontal="center" vertical="center"/>
      <protection locked="0" hidden="1"/>
    </xf>
    <xf numFmtId="0" fontId="8" fillId="9" borderId="0" xfId="0" applyFont="1" applyFill="1" applyBorder="1" applyProtection="1">
      <protection locked="0" hidden="1"/>
    </xf>
    <xf numFmtId="0" fontId="9" fillId="9" borderId="0" xfId="0" applyFont="1" applyFill="1" applyBorder="1" applyAlignment="1">
      <alignment vertical="center"/>
    </xf>
    <xf numFmtId="0" fontId="8" fillId="9" borderId="15" xfId="0" applyFont="1" applyFill="1" applyBorder="1" applyAlignment="1" applyProtection="1">
      <alignment vertical="center"/>
    </xf>
    <xf numFmtId="0" fontId="8" fillId="9" borderId="0" xfId="0" applyFont="1" applyFill="1" applyBorder="1" applyAlignment="1" applyProtection="1">
      <alignment horizontal="left" indent="1"/>
      <protection locked="0" hidden="1"/>
    </xf>
    <xf numFmtId="0" fontId="9" fillId="9" borderId="0" xfId="0" applyFont="1" applyFill="1" applyBorder="1" applyAlignment="1" applyProtection="1">
      <alignment vertical="center"/>
      <protection locked="0" hidden="1"/>
    </xf>
    <xf numFmtId="0" fontId="9" fillId="9" borderId="0" xfId="0" applyFont="1" applyFill="1" applyBorder="1" applyAlignment="1" applyProtection="1">
      <alignment horizontal="left" vertical="top" indent="1"/>
      <protection locked="0" hidden="1"/>
    </xf>
    <xf numFmtId="0" fontId="8" fillId="9" borderId="0" xfId="0" applyFont="1" applyFill="1" applyBorder="1" applyAlignment="1" applyProtection="1">
      <alignment horizontal="center"/>
      <protection locked="0" hidden="1"/>
    </xf>
    <xf numFmtId="0" fontId="9" fillId="9" borderId="5" xfId="0" applyFont="1" applyFill="1" applyBorder="1"/>
    <xf numFmtId="0" fontId="23" fillId="6" borderId="16" xfId="0" applyFont="1" applyFill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24" fillId="6" borderId="5" xfId="0" applyFont="1" applyFill="1" applyBorder="1" applyAlignment="1" applyProtection="1">
      <alignment vertical="top" wrapText="1"/>
      <protection hidden="1"/>
    </xf>
    <xf numFmtId="0" fontId="24" fillId="6" borderId="4" xfId="0" applyFont="1" applyFill="1" applyBorder="1" applyAlignment="1" applyProtection="1">
      <protection hidden="1"/>
    </xf>
    <xf numFmtId="0" fontId="24" fillId="6" borderId="5" xfId="0" applyFont="1" applyFill="1" applyBorder="1" applyAlignment="1" applyProtection="1">
      <protection hidden="1"/>
    </xf>
    <xf numFmtId="0" fontId="18" fillId="6" borderId="9" xfId="0" applyFont="1" applyFill="1" applyBorder="1" applyAlignment="1" applyProtection="1">
      <protection hidden="1"/>
    </xf>
    <xf numFmtId="0" fontId="18" fillId="6" borderId="10" xfId="0" applyFont="1" applyFill="1" applyBorder="1" applyAlignment="1" applyProtection="1">
      <protection hidden="1"/>
    </xf>
    <xf numFmtId="0" fontId="18" fillId="6" borderId="11" xfId="0" applyFont="1" applyFill="1" applyBorder="1" applyAlignment="1" applyProtection="1">
      <protection hidden="1"/>
    </xf>
    <xf numFmtId="0" fontId="19" fillId="6" borderId="5" xfId="0" applyFont="1" applyFill="1" applyBorder="1" applyAlignment="1" applyProtection="1">
      <alignment horizontal="left" vertical="center"/>
      <protection hidden="1"/>
    </xf>
    <xf numFmtId="0" fontId="23" fillId="6" borderId="0" xfId="0" applyFont="1" applyFill="1" applyBorder="1" applyAlignment="1" applyProtection="1">
      <alignment horizontal="center" vertical="center"/>
      <protection hidden="1"/>
    </xf>
    <xf numFmtId="0" fontId="23" fillId="7" borderId="8" xfId="0" applyFont="1" applyFill="1" applyBorder="1" applyAlignment="1" applyProtection="1">
      <alignment horizontal="center" vertical="center"/>
      <protection locked="0"/>
    </xf>
    <xf numFmtId="0" fontId="19" fillId="6" borderId="5" xfId="0" applyFont="1" applyFill="1" applyBorder="1" applyAlignment="1" applyProtection="1">
      <alignment horizontal="left" vertical="center"/>
      <protection hidden="1"/>
    </xf>
    <xf numFmtId="0" fontId="8" fillId="6" borderId="0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top" wrapText="1"/>
      <protection hidden="1"/>
    </xf>
    <xf numFmtId="0" fontId="9" fillId="6" borderId="4" xfId="0" applyFont="1" applyFill="1" applyBorder="1" applyAlignment="1" applyProtection="1">
      <alignment horizontal="left" vertical="top" wrapText="1"/>
      <protection hidden="1"/>
    </xf>
    <xf numFmtId="0" fontId="23" fillId="6" borderId="1" xfId="0" applyFont="1" applyFill="1" applyBorder="1" applyAlignment="1" applyProtection="1">
      <alignment horizontal="center" vertical="center"/>
      <protection hidden="1"/>
    </xf>
    <xf numFmtId="0" fontId="8" fillId="6" borderId="0" xfId="0" applyFont="1" applyFill="1" applyBorder="1" applyAlignment="1" applyProtection="1">
      <alignment horizontal="left" vertical="center"/>
      <protection hidden="1"/>
    </xf>
    <xf numFmtId="0" fontId="23" fillId="6" borderId="8" xfId="0" applyFont="1" applyFill="1" applyBorder="1" applyAlignment="1" applyProtection="1">
      <alignment horizontal="center" vertical="center"/>
      <protection hidden="1"/>
    </xf>
    <xf numFmtId="0" fontId="23" fillId="6" borderId="7" xfId="0" applyFont="1" applyFill="1" applyBorder="1" applyAlignment="1" applyProtection="1">
      <alignment horizontal="center" vertical="center"/>
      <protection hidden="1"/>
    </xf>
    <xf numFmtId="0" fontId="24" fillId="6" borderId="50" xfId="0" applyFont="1" applyFill="1" applyBorder="1" applyAlignment="1" applyProtection="1">
      <alignment horizontal="left" vertical="top" indent="1"/>
      <protection hidden="1"/>
    </xf>
    <xf numFmtId="0" fontId="23" fillId="6" borderId="0" xfId="0" applyFont="1" applyFill="1" applyBorder="1" applyAlignment="1" applyProtection="1">
      <alignment horizontal="center" vertical="center"/>
      <protection hidden="1"/>
    </xf>
    <xf numFmtId="0" fontId="24" fillId="7" borderId="8" xfId="0" applyFont="1" applyFill="1" applyBorder="1" applyAlignment="1" applyProtection="1">
      <alignment horizontal="center" vertical="center"/>
      <protection locked="0"/>
    </xf>
    <xf numFmtId="0" fontId="24" fillId="6" borderId="0" xfId="0" applyNumberFormat="1" applyFont="1" applyFill="1" applyBorder="1" applyAlignment="1" applyProtection="1">
      <alignment horizontal="left" indent="1"/>
      <protection hidden="1"/>
    </xf>
    <xf numFmtId="0" fontId="8" fillId="6" borderId="0" xfId="0" applyFont="1" applyFill="1" applyBorder="1" applyAlignment="1" applyProtection="1">
      <alignment horizontal="left" indent="1"/>
      <protection hidden="1"/>
    </xf>
    <xf numFmtId="0" fontId="26" fillId="6" borderId="0" xfId="0" applyFont="1" applyFill="1" applyBorder="1" applyAlignment="1" applyProtection="1">
      <alignment horizontal="left" indent="1"/>
      <protection hidden="1"/>
    </xf>
    <xf numFmtId="0" fontId="27" fillId="6" borderId="0" xfId="0" applyFont="1" applyFill="1" applyBorder="1" applyAlignment="1" applyProtection="1">
      <alignment horizontal="left" indent="1"/>
      <protection hidden="1"/>
    </xf>
    <xf numFmtId="0" fontId="0" fillId="6" borderId="0" xfId="0" applyFill="1"/>
    <xf numFmtId="14" fontId="8" fillId="7" borderId="8" xfId="0" applyNumberFormat="1" applyFont="1" applyFill="1" applyBorder="1" applyAlignment="1" applyProtection="1">
      <alignment horizontal="center" vertical="center"/>
      <protection locked="0"/>
    </xf>
    <xf numFmtId="0" fontId="8" fillId="6" borderId="0" xfId="0" applyNumberFormat="1" applyFont="1" applyFill="1" applyBorder="1" applyAlignment="1" applyProtection="1">
      <alignment horizontal="center" vertical="center"/>
      <protection hidden="1"/>
    </xf>
    <xf numFmtId="0" fontId="23" fillId="6" borderId="17" xfId="0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14" fontId="24" fillId="6" borderId="0" xfId="0" applyNumberFormat="1" applyFont="1" applyFill="1" applyBorder="1" applyAlignment="1" applyProtection="1">
      <alignment horizontal="center" vertical="center"/>
      <protection hidden="1"/>
    </xf>
    <xf numFmtId="4" fontId="24" fillId="6" borderId="0" xfId="0" applyNumberFormat="1" applyFont="1" applyFill="1" applyBorder="1" applyAlignment="1" applyProtection="1">
      <alignment horizontal="center" vertical="center"/>
      <protection hidden="1"/>
    </xf>
    <xf numFmtId="0" fontId="23" fillId="7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44" fillId="43" borderId="8" xfId="0" applyFont="1" applyFill="1" applyBorder="1"/>
    <xf numFmtId="0" fontId="11" fillId="0" borderId="0" xfId="0" applyFont="1"/>
    <xf numFmtId="0" fontId="0" fillId="0" borderId="0" xfId="0" applyNumberFormat="1" applyAlignment="1">
      <alignment horizontal="right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Font="1"/>
    <xf numFmtId="14" fontId="0" fillId="0" borderId="0" xfId="0" applyNumberFormat="1" applyFont="1" applyAlignment="1">
      <alignment horizontal="center"/>
    </xf>
    <xf numFmtId="0" fontId="0" fillId="0" borderId="0" xfId="0" applyNumberFormat="1" applyFont="1"/>
    <xf numFmtId="49" fontId="0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/>
    </xf>
    <xf numFmtId="49" fontId="46" fillId="0" borderId="0" xfId="0" applyNumberFormat="1" applyFont="1" applyAlignment="1">
      <alignment horizontal="center"/>
    </xf>
    <xf numFmtId="49" fontId="11" fillId="0" borderId="0" xfId="0" applyNumberFormat="1" applyFont="1"/>
    <xf numFmtId="49" fontId="11" fillId="0" borderId="0" xfId="0" applyNumberFormat="1" applyFont="1" applyAlignment="1">
      <alignment wrapText="1"/>
    </xf>
    <xf numFmtId="0" fontId="0" fillId="0" borderId="0" xfId="0" applyFo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20" fontId="11" fillId="0" borderId="0" xfId="0" applyNumberFormat="1" applyFont="1"/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4" fontId="0" fillId="0" borderId="0" xfId="0" applyNumberFormat="1" applyFont="1"/>
    <xf numFmtId="14" fontId="0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20" fontId="0" fillId="0" borderId="0" xfId="0" applyNumberFormat="1" applyFont="1" applyAlignment="1">
      <alignment horizontal="center"/>
    </xf>
    <xf numFmtId="0" fontId="47" fillId="0" borderId="0" xfId="44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10" borderId="0" xfId="0" applyFill="1"/>
    <xf numFmtId="14" fontId="0" fillId="10" borderId="0" xfId="0" applyNumberFormat="1" applyFill="1"/>
    <xf numFmtId="0" fontId="0" fillId="10" borderId="0" xfId="0" applyFill="1" applyAlignment="1">
      <alignment horizontal="center" vertical="center"/>
    </xf>
    <xf numFmtId="0" fontId="23" fillId="7" borderId="33" xfId="0" applyFont="1" applyFill="1" applyBorder="1" applyAlignment="1" applyProtection="1">
      <alignment horizontal="center" vertical="center"/>
      <protection locked="0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Border="1" applyAlignment="1" applyProtection="1">
      <alignment horizontal="center" vertical="center"/>
      <protection hidden="1"/>
    </xf>
    <xf numFmtId="0" fontId="8" fillId="9" borderId="21" xfId="0" applyFont="1" applyFill="1" applyBorder="1" applyAlignment="1" applyProtection="1">
      <alignment horizontal="left"/>
      <protection locked="0" hidden="1"/>
    </xf>
    <xf numFmtId="0" fontId="8" fillId="9" borderId="20" xfId="0" applyFont="1" applyFill="1" applyBorder="1" applyAlignment="1" applyProtection="1">
      <alignment horizontal="left"/>
      <protection locked="0" hidden="1"/>
    </xf>
    <xf numFmtId="0" fontId="8" fillId="9" borderId="18" xfId="0" applyFont="1" applyFill="1" applyBorder="1" applyAlignment="1" applyProtection="1">
      <alignment horizontal="left" vertical="center"/>
      <protection locked="0" hidden="1"/>
    </xf>
    <xf numFmtId="0" fontId="8" fillId="9" borderId="20" xfId="0" applyFont="1" applyFill="1" applyBorder="1" applyAlignment="1" applyProtection="1">
      <alignment horizontal="left" vertical="center"/>
      <protection locked="0" hidden="1"/>
    </xf>
    <xf numFmtId="0" fontId="7" fillId="10" borderId="7" xfId="0" applyFont="1" applyFill="1" applyBorder="1" applyAlignment="1" applyProtection="1">
      <alignment horizontal="center" vertical="center"/>
      <protection hidden="1"/>
    </xf>
    <xf numFmtId="0" fontId="7" fillId="10" borderId="1" xfId="0" applyFont="1" applyFill="1" applyBorder="1" applyAlignment="1" applyProtection="1">
      <alignment horizontal="center" vertical="center"/>
      <protection hidden="1"/>
    </xf>
    <xf numFmtId="0" fontId="7" fillId="10" borderId="3" xfId="0" applyFont="1" applyFill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0" fillId="0" borderId="23" xfId="0" applyBorder="1"/>
    <xf numFmtId="0" fontId="0" fillId="0" borderId="24" xfId="0" applyBorder="1"/>
    <xf numFmtId="0" fontId="19" fillId="7" borderId="18" xfId="0" applyFont="1" applyFill="1" applyBorder="1" applyAlignment="1" applyProtection="1">
      <alignment horizontal="left" vertical="center"/>
      <protection locked="0"/>
    </xf>
    <xf numFmtId="0" fontId="19" fillId="7" borderId="19" xfId="0" applyFont="1" applyFill="1" applyBorder="1" applyAlignment="1" applyProtection="1">
      <alignment horizontal="left" vertical="center"/>
      <protection locked="0"/>
    </xf>
    <xf numFmtId="0" fontId="19" fillId="7" borderId="20" xfId="0" applyFont="1" applyFill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11" fillId="0" borderId="25" xfId="0" applyFont="1" applyBorder="1" applyAlignment="1" applyProtection="1">
      <alignment horizontal="left" vertical="center"/>
      <protection hidden="1"/>
    </xf>
    <xf numFmtId="0" fontId="11" fillId="0" borderId="10" xfId="0" applyFont="1" applyBorder="1" applyAlignment="1" applyProtection="1">
      <alignment horizontal="left" vertical="center"/>
      <protection hidden="1"/>
    </xf>
    <xf numFmtId="14" fontId="11" fillId="0" borderId="4" xfId="0" applyNumberFormat="1" applyFont="1" applyBorder="1" applyAlignment="1" applyProtection="1">
      <alignment horizontal="center" vertical="center"/>
      <protection hidden="1"/>
    </xf>
    <xf numFmtId="14" fontId="11" fillId="0" borderId="11" xfId="0" applyNumberFormat="1" applyFont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/>
      <protection hidden="1"/>
    </xf>
    <xf numFmtId="0" fontId="19" fillId="6" borderId="5" xfId="0" applyFont="1" applyFill="1" applyBorder="1" applyAlignment="1" applyProtection="1">
      <alignment horizontal="left" vertical="center"/>
      <protection hidden="1"/>
    </xf>
    <xf numFmtId="0" fontId="20" fillId="6" borderId="0" xfId="0" applyFont="1" applyFill="1" applyBorder="1" applyAlignment="1" applyProtection="1">
      <alignment horizontal="left" vertical="center" wrapText="1"/>
      <protection hidden="1"/>
    </xf>
    <xf numFmtId="0" fontId="8" fillId="6" borderId="5" xfId="0" applyFont="1" applyFill="1" applyBorder="1" applyAlignment="1" applyProtection="1">
      <alignment horizontal="center"/>
      <protection hidden="1"/>
    </xf>
    <xf numFmtId="0" fontId="8" fillId="6" borderId="0" xfId="0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31" xfId="0" applyFont="1" applyBorder="1" applyAlignment="1" applyProtection="1">
      <alignment horizontal="center" vertical="center"/>
      <protection hidden="1"/>
    </xf>
    <xf numFmtId="0" fontId="23" fillId="6" borderId="33" xfId="0" applyFont="1" applyFill="1" applyBorder="1" applyAlignment="1" applyProtection="1">
      <alignment horizontal="center" vertical="center"/>
      <protection hidden="1"/>
    </xf>
    <xf numFmtId="0" fontId="23" fillId="6" borderId="19" xfId="0" applyFont="1" applyFill="1" applyBorder="1" applyAlignment="1" applyProtection="1">
      <alignment horizontal="center" vertical="center"/>
      <protection hidden="1"/>
    </xf>
    <xf numFmtId="0" fontId="23" fillId="6" borderId="20" xfId="0" applyFont="1" applyFill="1" applyBorder="1" applyAlignment="1" applyProtection="1">
      <alignment horizontal="center" vertical="center"/>
      <protection hidden="1"/>
    </xf>
    <xf numFmtId="14" fontId="23" fillId="7" borderId="18" xfId="0" applyNumberFormat="1" applyFont="1" applyFill="1" applyBorder="1" applyAlignment="1" applyProtection="1">
      <alignment horizontal="center" vertical="center"/>
      <protection locked="0"/>
    </xf>
    <xf numFmtId="14" fontId="23" fillId="7" borderId="19" xfId="0" applyNumberFormat="1" applyFont="1" applyFill="1" applyBorder="1" applyAlignment="1" applyProtection="1">
      <alignment horizontal="center" vertical="center"/>
      <protection locked="0"/>
    </xf>
    <xf numFmtId="14" fontId="23" fillId="7" borderId="20" xfId="0" applyNumberFormat="1" applyFont="1" applyFill="1" applyBorder="1" applyAlignment="1" applyProtection="1">
      <alignment horizontal="center" vertical="center"/>
      <protection locked="0"/>
    </xf>
    <xf numFmtId="0" fontId="23" fillId="6" borderId="36" xfId="0" applyFont="1" applyFill="1" applyBorder="1" applyAlignment="1" applyProtection="1">
      <alignment horizontal="center" vertical="center"/>
      <protection hidden="1"/>
    </xf>
    <xf numFmtId="0" fontId="23" fillId="6" borderId="37" xfId="0" applyFont="1" applyFill="1" applyBorder="1" applyAlignment="1" applyProtection="1">
      <alignment horizontal="center" vertical="center"/>
      <protection hidden="1"/>
    </xf>
    <xf numFmtId="0" fontId="23" fillId="8" borderId="18" xfId="0" applyFont="1" applyFill="1" applyBorder="1" applyAlignment="1" applyProtection="1">
      <alignment horizontal="center" vertical="center"/>
      <protection locked="0"/>
    </xf>
    <xf numFmtId="0" fontId="23" fillId="8" borderId="19" xfId="0" applyFont="1" applyFill="1" applyBorder="1" applyAlignment="1" applyProtection="1">
      <alignment horizontal="center" vertical="center"/>
      <protection locked="0"/>
    </xf>
    <xf numFmtId="0" fontId="23" fillId="8" borderId="38" xfId="0" applyFont="1" applyFill="1" applyBorder="1" applyAlignment="1" applyProtection="1">
      <alignment horizontal="center" vertical="center"/>
      <protection locked="0"/>
    </xf>
    <xf numFmtId="0" fontId="19" fillId="8" borderId="18" xfId="0" applyFont="1" applyFill="1" applyBorder="1" applyAlignment="1" applyProtection="1">
      <alignment horizontal="left" vertical="center"/>
      <protection locked="0"/>
    </xf>
    <xf numFmtId="0" fontId="19" fillId="8" borderId="19" xfId="0" applyFont="1" applyFill="1" applyBorder="1" applyAlignment="1" applyProtection="1">
      <alignment horizontal="left" vertical="center"/>
      <protection locked="0"/>
    </xf>
    <xf numFmtId="0" fontId="19" fillId="8" borderId="20" xfId="0" applyFont="1" applyFill="1" applyBorder="1" applyAlignment="1" applyProtection="1">
      <alignment horizontal="left" vertical="center"/>
      <protection locked="0"/>
    </xf>
    <xf numFmtId="0" fontId="23" fillId="8" borderId="20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 applyBorder="1" applyAlignment="1" applyProtection="1">
      <alignment horizontal="center" vertical="center"/>
      <protection hidden="1"/>
    </xf>
    <xf numFmtId="0" fontId="26" fillId="6" borderId="34" xfId="0" applyFont="1" applyFill="1" applyBorder="1" applyAlignment="1" applyProtection="1">
      <alignment horizontal="center"/>
      <protection hidden="1"/>
    </xf>
    <xf numFmtId="0" fontId="8" fillId="6" borderId="0" xfId="0" applyFont="1" applyFill="1" applyBorder="1" applyAlignment="1" applyProtection="1">
      <alignment horizontal="left" vertical="center"/>
      <protection hidden="1"/>
    </xf>
    <xf numFmtId="0" fontId="26" fillId="6" borderId="35" xfId="0" applyFont="1" applyFill="1" applyBorder="1" applyAlignment="1" applyProtection="1">
      <alignment horizontal="center" vertical="center"/>
      <protection hidden="1"/>
    </xf>
    <xf numFmtId="0" fontId="26" fillId="6" borderId="34" xfId="0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top" wrapText="1"/>
      <protection hidden="1"/>
    </xf>
    <xf numFmtId="0" fontId="9" fillId="6" borderId="4" xfId="0" applyFont="1" applyFill="1" applyBorder="1" applyAlignment="1" applyProtection="1">
      <alignment horizontal="left" vertical="top" wrapText="1"/>
      <protection hidden="1"/>
    </xf>
    <xf numFmtId="0" fontId="8" fillId="6" borderId="26" xfId="0" applyFont="1" applyFill="1" applyBorder="1" applyAlignment="1" applyProtection="1">
      <alignment horizontal="center"/>
      <protection hidden="1"/>
    </xf>
    <xf numFmtId="0" fontId="8" fillId="6" borderId="27" xfId="0" applyFont="1" applyFill="1" applyBorder="1" applyAlignment="1" applyProtection="1">
      <alignment horizontal="center"/>
      <protection hidden="1"/>
    </xf>
    <xf numFmtId="0" fontId="8" fillId="6" borderId="28" xfId="0" applyFont="1" applyFill="1" applyBorder="1" applyAlignment="1" applyProtection="1">
      <alignment horizontal="center"/>
      <protection hidden="1"/>
    </xf>
    <xf numFmtId="0" fontId="24" fillId="7" borderId="21" xfId="0" applyFont="1" applyFill="1" applyBorder="1" applyAlignment="1" applyProtection="1">
      <alignment horizontal="justify" vertical="center" wrapText="1"/>
      <protection locked="0"/>
    </xf>
    <xf numFmtId="0" fontId="24" fillId="7" borderId="29" xfId="0" applyFont="1" applyFill="1" applyBorder="1" applyAlignment="1" applyProtection="1">
      <alignment horizontal="justify" vertical="center" wrapText="1"/>
      <protection locked="0"/>
    </xf>
    <xf numFmtId="0" fontId="24" fillId="7" borderId="30" xfId="0" applyFont="1" applyFill="1" applyBorder="1" applyAlignment="1" applyProtection="1">
      <alignment horizontal="justify" vertical="center" wrapText="1"/>
      <protection locked="0"/>
    </xf>
    <xf numFmtId="0" fontId="24" fillId="7" borderId="17" xfId="0" applyFont="1" applyFill="1" applyBorder="1" applyAlignment="1" applyProtection="1">
      <alignment horizontal="justify" vertical="center" wrapText="1"/>
      <protection locked="0"/>
    </xf>
    <xf numFmtId="0" fontId="24" fillId="7" borderId="0" xfId="0" applyFont="1" applyFill="1" applyBorder="1" applyAlignment="1" applyProtection="1">
      <alignment horizontal="justify" vertical="center" wrapText="1"/>
      <protection locked="0"/>
    </xf>
    <xf numFmtId="0" fontId="24" fillId="7" borderId="15" xfId="0" applyFont="1" applyFill="1" applyBorder="1" applyAlignment="1" applyProtection="1">
      <alignment horizontal="justify" vertical="center" wrapText="1"/>
      <protection locked="0"/>
    </xf>
    <xf numFmtId="0" fontId="24" fillId="7" borderId="25" xfId="0" applyFont="1" applyFill="1" applyBorder="1" applyAlignment="1" applyProtection="1">
      <alignment horizontal="justify" vertical="center" wrapText="1"/>
      <protection locked="0"/>
    </xf>
    <xf numFmtId="0" fontId="24" fillId="7" borderId="10" xfId="0" applyFont="1" applyFill="1" applyBorder="1" applyAlignment="1" applyProtection="1">
      <alignment horizontal="justify" vertical="center" wrapText="1"/>
      <protection locked="0"/>
    </xf>
    <xf numFmtId="0" fontId="24" fillId="7" borderId="31" xfId="0" applyFont="1" applyFill="1" applyBorder="1" applyAlignment="1" applyProtection="1">
      <alignment horizontal="justify" vertical="center" wrapText="1"/>
      <protection locked="0"/>
    </xf>
    <xf numFmtId="0" fontId="23" fillId="7" borderId="18" xfId="0" applyFont="1" applyFill="1" applyBorder="1" applyAlignment="1" applyProtection="1">
      <alignment horizontal="left" vertical="center"/>
      <protection locked="0"/>
    </xf>
    <xf numFmtId="0" fontId="23" fillId="7" borderId="19" xfId="0" applyFont="1" applyFill="1" applyBorder="1" applyAlignment="1" applyProtection="1">
      <alignment horizontal="left" vertical="center"/>
      <protection locked="0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8" fillId="6" borderId="15" xfId="0" applyFont="1" applyFill="1" applyBorder="1" applyAlignment="1" applyProtection="1">
      <alignment horizontal="center" vertical="center"/>
      <protection hidden="1"/>
    </xf>
    <xf numFmtId="0" fontId="23" fillId="7" borderId="39" xfId="0" applyFont="1" applyFill="1" applyBorder="1" applyAlignment="1" applyProtection="1">
      <alignment horizontal="center" vertical="center"/>
      <protection locked="0"/>
    </xf>
    <xf numFmtId="0" fontId="23" fillId="7" borderId="40" xfId="0" applyFont="1" applyFill="1" applyBorder="1" applyAlignment="1" applyProtection="1">
      <alignment horizontal="center" vertical="center"/>
      <protection locked="0"/>
    </xf>
    <xf numFmtId="0" fontId="7" fillId="11" borderId="41" xfId="0" applyFont="1" applyFill="1" applyBorder="1" applyAlignment="1" applyProtection="1">
      <alignment horizontal="center" vertical="center"/>
      <protection hidden="1"/>
    </xf>
    <xf numFmtId="0" fontId="7" fillId="11" borderId="42" xfId="0" applyFont="1" applyFill="1" applyBorder="1" applyAlignment="1" applyProtection="1">
      <alignment horizontal="center" vertical="center"/>
      <protection hidden="1"/>
    </xf>
    <xf numFmtId="0" fontId="7" fillId="11" borderId="43" xfId="0" applyFont="1" applyFill="1" applyBorder="1" applyAlignment="1" applyProtection="1">
      <alignment horizontal="center" vertical="center"/>
      <protection hidden="1"/>
    </xf>
    <xf numFmtId="0" fontId="8" fillId="9" borderId="18" xfId="0" applyFont="1" applyFill="1" applyBorder="1" applyAlignment="1" applyProtection="1">
      <alignment horizontal="center" vertical="center"/>
      <protection locked="0"/>
    </xf>
    <xf numFmtId="0" fontId="8" fillId="9" borderId="20" xfId="0" applyFont="1" applyFill="1" applyBorder="1" applyAlignment="1" applyProtection="1">
      <alignment horizontal="center" vertical="center"/>
      <protection locked="0"/>
    </xf>
    <xf numFmtId="0" fontId="22" fillId="6" borderId="53" xfId="0" applyFont="1" applyFill="1" applyBorder="1" applyAlignment="1" applyProtection="1">
      <alignment horizontal="left"/>
      <protection locked="0"/>
    </xf>
    <xf numFmtId="0" fontId="22" fillId="6" borderId="52" xfId="0" applyFont="1" applyFill="1" applyBorder="1" applyAlignment="1" applyProtection="1">
      <alignment horizontal="left"/>
      <protection locked="0"/>
    </xf>
    <xf numFmtId="0" fontId="26" fillId="8" borderId="18" xfId="0" applyFont="1" applyFill="1" applyBorder="1" applyAlignment="1" applyProtection="1">
      <alignment horizontal="center"/>
      <protection locked="0"/>
    </xf>
    <xf numFmtId="0" fontId="26" fillId="8" borderId="19" xfId="0" applyFont="1" applyFill="1" applyBorder="1" applyAlignment="1" applyProtection="1">
      <alignment horizontal="center"/>
      <protection locked="0"/>
    </xf>
    <xf numFmtId="0" fontId="26" fillId="8" borderId="20" xfId="0" applyFont="1" applyFill="1" applyBorder="1" applyAlignment="1" applyProtection="1">
      <alignment horizontal="center"/>
      <protection locked="0"/>
    </xf>
    <xf numFmtId="0" fontId="24" fillId="6" borderId="50" xfId="0" applyFont="1" applyFill="1" applyBorder="1" applyAlignment="1" applyProtection="1">
      <alignment horizontal="left" vertical="top" indent="1"/>
      <protection hidden="1"/>
    </xf>
    <xf numFmtId="0" fontId="24" fillId="6" borderId="0" xfId="0" applyFont="1" applyFill="1" applyBorder="1" applyAlignment="1" applyProtection="1">
      <alignment horizontal="left" vertical="top" indent="1"/>
      <protection hidden="1"/>
    </xf>
    <xf numFmtId="0" fontId="22" fillId="7" borderId="2" xfId="0" applyFont="1" applyFill="1" applyBorder="1" applyAlignment="1" applyProtection="1">
      <alignment horizontal="left" vertical="center"/>
      <protection locked="0"/>
    </xf>
    <xf numFmtId="0" fontId="22" fillId="7" borderId="1" xfId="0" applyFont="1" applyFill="1" applyBorder="1" applyAlignment="1" applyProtection="1">
      <alignment horizontal="left" vertical="center"/>
      <protection locked="0"/>
    </xf>
    <xf numFmtId="0" fontId="22" fillId="7" borderId="3" xfId="0" applyFont="1" applyFill="1" applyBorder="1" applyAlignment="1" applyProtection="1">
      <alignment horizontal="left" vertical="center"/>
      <protection locked="0"/>
    </xf>
    <xf numFmtId="0" fontId="22" fillId="7" borderId="25" xfId="0" applyFont="1" applyFill="1" applyBorder="1" applyAlignment="1" applyProtection="1">
      <alignment horizontal="left" vertical="center"/>
      <protection locked="0"/>
    </xf>
    <xf numFmtId="0" fontId="22" fillId="7" borderId="10" xfId="0" applyFont="1" applyFill="1" applyBorder="1" applyAlignment="1" applyProtection="1">
      <alignment horizontal="left" vertical="center"/>
      <protection locked="0"/>
    </xf>
    <xf numFmtId="0" fontId="22" fillId="7" borderId="11" xfId="0" applyFont="1" applyFill="1" applyBorder="1" applyAlignment="1" applyProtection="1">
      <alignment horizontal="left" vertical="center"/>
      <protection locked="0"/>
    </xf>
    <xf numFmtId="0" fontId="23" fillId="7" borderId="39" xfId="0" applyFont="1" applyFill="1" applyBorder="1" applyAlignment="1" applyProtection="1">
      <alignment horizontal="center" vertical="center"/>
      <protection hidden="1"/>
    </xf>
    <xf numFmtId="0" fontId="23" fillId="7" borderId="36" xfId="0" applyFont="1" applyFill="1" applyBorder="1" applyAlignment="1" applyProtection="1">
      <alignment horizontal="center" vertical="center"/>
      <protection hidden="1"/>
    </xf>
    <xf numFmtId="0" fontId="23" fillId="7" borderId="40" xfId="0" applyFont="1" applyFill="1" applyBorder="1" applyAlignment="1" applyProtection="1">
      <alignment horizontal="center" vertical="center"/>
      <protection hidden="1"/>
    </xf>
    <xf numFmtId="0" fontId="26" fillId="8" borderId="33" xfId="0" applyFont="1" applyFill="1" applyBorder="1" applyAlignment="1" applyProtection="1">
      <alignment horizontal="center"/>
      <protection locked="0"/>
    </xf>
    <xf numFmtId="0" fontId="22" fillId="6" borderId="7" xfId="0" applyFont="1" applyFill="1" applyBorder="1" applyAlignment="1" applyProtection="1">
      <alignment horizontal="center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0" fontId="22" fillId="6" borderId="3" xfId="0" applyFont="1" applyFill="1" applyBorder="1" applyAlignment="1" applyProtection="1">
      <alignment horizontal="center"/>
      <protection hidden="1"/>
    </xf>
    <xf numFmtId="0" fontId="22" fillId="6" borderId="5" xfId="0" applyFont="1" applyFill="1" applyBorder="1" applyAlignment="1" applyProtection="1">
      <alignment horizontal="center"/>
      <protection hidden="1"/>
    </xf>
    <xf numFmtId="0" fontId="22" fillId="6" borderId="0" xfId="0" applyFont="1" applyFill="1" applyBorder="1" applyAlignment="1" applyProtection="1">
      <alignment horizontal="center"/>
      <protection hidden="1"/>
    </xf>
    <xf numFmtId="0" fontId="22" fillId="6" borderId="4" xfId="0" applyFont="1" applyFill="1" applyBorder="1" applyAlignment="1" applyProtection="1">
      <alignment horizontal="center"/>
      <protection hidden="1"/>
    </xf>
    <xf numFmtId="0" fontId="22" fillId="6" borderId="9" xfId="0" applyFont="1" applyFill="1" applyBorder="1" applyAlignment="1" applyProtection="1">
      <alignment horizontal="center"/>
      <protection hidden="1"/>
    </xf>
    <xf numFmtId="0" fontId="22" fillId="6" borderId="10" xfId="0" applyFont="1" applyFill="1" applyBorder="1" applyAlignment="1" applyProtection="1">
      <alignment horizontal="center"/>
      <protection hidden="1"/>
    </xf>
    <xf numFmtId="0" fontId="22" fillId="6" borderId="11" xfId="0" applyFont="1" applyFill="1" applyBorder="1" applyAlignment="1" applyProtection="1">
      <alignment horizontal="center"/>
      <protection hidden="1"/>
    </xf>
    <xf numFmtId="0" fontId="24" fillId="7" borderId="18" xfId="0" applyFont="1" applyFill="1" applyBorder="1" applyAlignment="1" applyProtection="1">
      <alignment horizontal="center" vertical="center"/>
      <protection locked="0"/>
    </xf>
    <xf numFmtId="0" fontId="24" fillId="7" borderId="20" xfId="0" applyFont="1" applyFill="1" applyBorder="1" applyAlignment="1" applyProtection="1">
      <alignment horizontal="center" vertical="center"/>
      <protection locked="0"/>
    </xf>
    <xf numFmtId="0" fontId="23" fillId="6" borderId="0" xfId="0" applyFont="1" applyFill="1" applyBorder="1" applyAlignment="1" applyProtection="1">
      <alignment horizontal="center" vertical="center"/>
      <protection hidden="1"/>
    </xf>
    <xf numFmtId="14" fontId="24" fillId="7" borderId="18" xfId="0" applyNumberFormat="1" applyFont="1" applyFill="1" applyBorder="1" applyAlignment="1" applyProtection="1">
      <alignment horizontal="center" vertical="center"/>
      <protection locked="0"/>
    </xf>
    <xf numFmtId="14" fontId="24" fillId="7" borderId="20" xfId="0" applyNumberFormat="1" applyFont="1" applyFill="1" applyBorder="1" applyAlignment="1" applyProtection="1">
      <alignment horizontal="center" vertical="center"/>
      <protection locked="0"/>
    </xf>
    <xf numFmtId="0" fontId="24" fillId="7" borderId="8" xfId="0" applyFont="1" applyFill="1" applyBorder="1" applyAlignment="1" applyProtection="1">
      <alignment horizontal="center" vertical="center"/>
      <protection locked="0"/>
    </xf>
    <xf numFmtId="0" fontId="23" fillId="6" borderId="54" xfId="0" applyFont="1" applyFill="1" applyBorder="1" applyAlignment="1" applyProtection="1">
      <alignment horizontal="center" vertical="center"/>
      <protection hidden="1"/>
    </xf>
    <xf numFmtId="0" fontId="23" fillId="6" borderId="8" xfId="0" applyFont="1" applyFill="1" applyBorder="1" applyAlignment="1" applyProtection="1">
      <alignment horizontal="center" vertical="center"/>
      <protection hidden="1"/>
    </xf>
    <xf numFmtId="0" fontId="23" fillId="7" borderId="8" xfId="0" applyFont="1" applyFill="1" applyBorder="1" applyAlignment="1" applyProtection="1">
      <alignment horizontal="center" vertical="center"/>
      <protection locked="0"/>
    </xf>
    <xf numFmtId="0" fontId="26" fillId="7" borderId="33" xfId="0" applyFont="1" applyFill="1" applyBorder="1" applyAlignment="1" applyProtection="1">
      <alignment horizontal="center" vertical="center"/>
      <protection locked="0"/>
    </xf>
    <xf numFmtId="0" fontId="26" fillId="7" borderId="19" xfId="0" applyFont="1" applyFill="1" applyBorder="1" applyAlignment="1" applyProtection="1">
      <alignment horizontal="center" vertical="center"/>
      <protection locked="0"/>
    </xf>
    <xf numFmtId="0" fontId="26" fillId="7" borderId="20" xfId="0" applyFont="1" applyFill="1" applyBorder="1" applyAlignment="1" applyProtection="1">
      <alignment horizontal="center" vertical="center"/>
      <protection locked="0"/>
    </xf>
    <xf numFmtId="0" fontId="26" fillId="7" borderId="18" xfId="0" applyFont="1" applyFill="1" applyBorder="1" applyAlignment="1" applyProtection="1">
      <alignment horizontal="center" vertical="center"/>
      <protection locked="0"/>
    </xf>
    <xf numFmtId="0" fontId="23" fillId="6" borderId="7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center" vertical="center"/>
      <protection hidden="1"/>
    </xf>
    <xf numFmtId="0" fontId="23" fillId="6" borderId="10" xfId="0" applyFont="1" applyFill="1" applyBorder="1" applyAlignment="1" applyProtection="1">
      <alignment horizontal="center" vertical="center"/>
      <protection hidden="1"/>
    </xf>
  </cellXfs>
  <cellStyles count="4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" xfId="0" builtinId="0"/>
    <cellStyle name="Normal 2" xfId="1"/>
    <cellStyle name="Normal 3" xfId="2"/>
    <cellStyle name="Note" xfId="40"/>
    <cellStyle name="Output" xfId="41"/>
    <cellStyle name="Separador de milhares [0]" xfId="44" builtinId="6"/>
    <cellStyle name="Title" xfId="42"/>
    <cellStyle name="Vírgula" xfId="3" builtinId="3"/>
    <cellStyle name="Warning Text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Radio" checked="Checked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firstButton="1" lockText="1"/>
</file>

<file path=xl/ctrlProps/ctrlProp4.xml><?xml version="1.0" encoding="utf-8"?>
<formControlPr xmlns="http://schemas.microsoft.com/office/spreadsheetml/2009/9/main" objectType="Radio" checked="Checked" lockText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Radio" firstButton="1" lockText="1"/>
</file>

<file path=xl/ctrlProps/ctrlProp9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66</xdr:row>
      <xdr:rowOff>13607</xdr:rowOff>
    </xdr:from>
    <xdr:to>
      <xdr:col>14</xdr:col>
      <xdr:colOff>734786</xdr:colOff>
      <xdr:row>67</xdr:row>
      <xdr:rowOff>149678</xdr:rowOff>
    </xdr:to>
    <xdr:sp macro="" textlink="">
      <xdr:nvSpPr>
        <xdr:cNvPr id="5" name="CaixaDeTexto 4"/>
        <xdr:cNvSpPr txBox="1"/>
      </xdr:nvSpPr>
      <xdr:spPr>
        <a:xfrm>
          <a:off x="68036" y="14437178"/>
          <a:ext cx="11620500" cy="340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pt-BR" sz="1200" b="1">
              <a:latin typeface="Arial" pitchFamily="34" charset="0"/>
              <a:cs typeface="Arial" pitchFamily="34" charset="0"/>
            </a:rPr>
            <a:t>    CHEFIA SOLICITANTE        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                            COORD. DA ÁREA</a:t>
          </a:r>
          <a:r>
            <a:rPr lang="pt-BR" sz="12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                                                         COORD. RH                                                                    DIRETOR GERAL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85725</xdr:rowOff>
        </xdr:from>
        <xdr:to>
          <xdr:col>2</xdr:col>
          <xdr:colOff>1038225</xdr:colOff>
          <xdr:row>13</xdr:row>
          <xdr:rowOff>76200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C.L.T. EFETIVO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12</xdr:row>
          <xdr:rowOff>57150</xdr:rowOff>
        </xdr:from>
        <xdr:to>
          <xdr:col>6</xdr:col>
          <xdr:colOff>876300</xdr:colOff>
          <xdr:row>13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ESTAGIÁRIO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46</xdr:row>
          <xdr:rowOff>9525</xdr:rowOff>
        </xdr:from>
        <xdr:to>
          <xdr:col>6</xdr:col>
          <xdr:colOff>104775</xdr:colOff>
          <xdr:row>47</xdr:row>
          <xdr:rowOff>9525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1171575</xdr:colOff>
          <xdr:row>46</xdr:row>
          <xdr:rowOff>9525</xdr:rowOff>
        </xdr:from>
        <xdr:to>
          <xdr:col>6</xdr:col>
          <xdr:colOff>438150</xdr:colOff>
          <xdr:row>47</xdr:row>
          <xdr:rowOff>9525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46</xdr:row>
          <xdr:rowOff>19050</xdr:rowOff>
        </xdr:from>
        <xdr:to>
          <xdr:col>0</xdr:col>
          <xdr:colOff>1295400</xdr:colOff>
          <xdr:row>47</xdr:row>
          <xdr:rowOff>9525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45</xdr:row>
          <xdr:rowOff>104775</xdr:rowOff>
        </xdr:from>
        <xdr:to>
          <xdr:col>3</xdr:col>
          <xdr:colOff>600075</xdr:colOff>
          <xdr:row>47</xdr:row>
          <xdr:rowOff>9525</xdr:rowOff>
        </xdr:to>
        <xdr:sp macro="" textlink="">
          <xdr:nvSpPr>
            <xdr:cNvPr id="5126" name="Group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TIPO DE RECRUTAMENTO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45</xdr:row>
          <xdr:rowOff>95250</xdr:rowOff>
        </xdr:from>
        <xdr:to>
          <xdr:col>6</xdr:col>
          <xdr:colOff>1028700</xdr:colOff>
          <xdr:row>47</xdr:row>
          <xdr:rowOff>28575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PORTADOR NECESSIDADES ESPECIAIS?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523875</xdr:colOff>
          <xdr:row>42</xdr:row>
          <xdr:rowOff>28575</xdr:rowOff>
        </xdr:from>
        <xdr:to>
          <xdr:col>13</xdr:col>
          <xdr:colOff>66675</xdr:colOff>
          <xdr:row>43</xdr:row>
          <xdr:rowOff>57150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238125</xdr:colOff>
          <xdr:row>42</xdr:row>
          <xdr:rowOff>28575</xdr:rowOff>
        </xdr:from>
        <xdr:to>
          <xdr:col>14</xdr:col>
          <xdr:colOff>190500</xdr:colOff>
          <xdr:row>43</xdr:row>
          <xdr:rowOff>85725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381000</xdr:colOff>
          <xdr:row>59</xdr:row>
          <xdr:rowOff>161925</xdr:rowOff>
        </xdr:from>
        <xdr:to>
          <xdr:col>14</xdr:col>
          <xdr:colOff>666750</xdr:colOff>
          <xdr:row>61</xdr:row>
          <xdr:rowOff>161925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Mensalista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390525</xdr:colOff>
          <xdr:row>61</xdr:row>
          <xdr:rowOff>200025</xdr:rowOff>
        </xdr:from>
        <xdr:to>
          <xdr:col>14</xdr:col>
          <xdr:colOff>581025</xdr:colOff>
          <xdr:row>64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Horista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1676400</xdr:colOff>
          <xdr:row>46</xdr:row>
          <xdr:rowOff>19050</xdr:rowOff>
        </xdr:from>
        <xdr:to>
          <xdr:col>2</xdr:col>
          <xdr:colOff>180975</xdr:colOff>
          <xdr:row>47</xdr:row>
          <xdr:rowOff>9525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Externo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1047750</xdr:colOff>
          <xdr:row>12</xdr:row>
          <xdr:rowOff>57150</xdr:rowOff>
        </xdr:from>
        <xdr:to>
          <xdr:col>5</xdr:col>
          <xdr:colOff>133350</xdr:colOff>
          <xdr:row>13</xdr:row>
          <xdr:rowOff>85725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C.L.T. TEMPORÁRIO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122464</xdr:colOff>
      <xdr:row>68</xdr:row>
      <xdr:rowOff>21732</xdr:rowOff>
    </xdr:from>
    <xdr:to>
      <xdr:col>0</xdr:col>
      <xdr:colOff>2072572</xdr:colOff>
      <xdr:row>70</xdr:row>
      <xdr:rowOff>258536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16649661"/>
          <a:ext cx="1950108" cy="835518"/>
        </a:xfrm>
        <a:prstGeom prst="rect">
          <a:avLst/>
        </a:prstGeom>
      </xdr:spPr>
    </xdr:pic>
    <xdr:clientData/>
  </xdr:twoCellAnchor>
  <xdr:twoCellAnchor editAs="oneCell">
    <xdr:from>
      <xdr:col>2</xdr:col>
      <xdr:colOff>1227364</xdr:colOff>
      <xdr:row>68</xdr:row>
      <xdr:rowOff>106096</xdr:rowOff>
    </xdr:from>
    <xdr:to>
      <xdr:col>5</xdr:col>
      <xdr:colOff>360794</xdr:colOff>
      <xdr:row>70</xdr:row>
      <xdr:rowOff>342900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6734025"/>
          <a:ext cx="1950108" cy="835518"/>
        </a:xfrm>
        <a:prstGeom prst="rect">
          <a:avLst/>
        </a:prstGeom>
      </xdr:spPr>
    </xdr:pic>
    <xdr:clientData/>
  </xdr:twoCellAnchor>
  <xdr:twoCellAnchor editAs="oneCell">
    <xdr:from>
      <xdr:col>6</xdr:col>
      <xdr:colOff>726622</xdr:colOff>
      <xdr:row>68</xdr:row>
      <xdr:rowOff>108818</xdr:rowOff>
    </xdr:from>
    <xdr:to>
      <xdr:col>8</xdr:col>
      <xdr:colOff>499587</xdr:colOff>
      <xdr:row>70</xdr:row>
      <xdr:rowOff>345622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8693" y="16736747"/>
          <a:ext cx="1950108" cy="835518"/>
        </a:xfrm>
        <a:prstGeom prst="rect">
          <a:avLst/>
        </a:prstGeom>
      </xdr:spPr>
    </xdr:pic>
    <xdr:clientData/>
  </xdr:twoCellAnchor>
  <xdr:twoCellAnchor editAs="oneCell">
    <xdr:from>
      <xdr:col>11</xdr:col>
      <xdr:colOff>225878</xdr:colOff>
      <xdr:row>68</xdr:row>
      <xdr:rowOff>70718</xdr:rowOff>
    </xdr:from>
    <xdr:to>
      <xdr:col>14</xdr:col>
      <xdr:colOff>434272</xdr:colOff>
      <xdr:row>70</xdr:row>
      <xdr:rowOff>307522</xdr:rowOff>
    </xdr:to>
    <xdr:pic>
      <xdr:nvPicPr>
        <xdr:cNvPr id="21" name="Imagem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6164" y="16698647"/>
          <a:ext cx="1950108" cy="835518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312965</xdr:colOff>
      <xdr:row>0</xdr:row>
      <xdr:rowOff>176891</xdr:rowOff>
    </xdr:from>
    <xdr:to>
      <xdr:col>0</xdr:col>
      <xdr:colOff>2010008</xdr:colOff>
      <xdr:row>4</xdr:row>
      <xdr:rowOff>13605</xdr:rowOff>
    </xdr:to>
    <xdr:pic>
      <xdr:nvPicPr>
        <xdr:cNvPr id="22" name="Imagem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5" y="176891"/>
          <a:ext cx="1697043" cy="6395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ana.moura/AppData/Roaming/Microsoft/Excel/Colaboradore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Funções"/>
    </sheetNames>
    <sheetDataSet>
      <sheetData sheetId="0"/>
      <sheetData sheetId="1">
        <row r="1">
          <cell r="A1" t="str">
            <v>Funcao</v>
          </cell>
          <cell r="B1" t="str">
            <v>Descricao</v>
          </cell>
          <cell r="C1" t="str">
            <v>CBO 2002</v>
          </cell>
        </row>
        <row r="2">
          <cell r="A2">
            <v>2</v>
          </cell>
          <cell r="B2" t="str">
            <v>ALMOXARIFE</v>
          </cell>
          <cell r="C2">
            <v>414105</v>
          </cell>
        </row>
        <row r="3">
          <cell r="A3">
            <v>12</v>
          </cell>
          <cell r="B3" t="str">
            <v>AUXILIAR ADMINISTRAT</v>
          </cell>
          <cell r="C3">
            <v>411005</v>
          </cell>
        </row>
        <row r="4">
          <cell r="A4">
            <v>46</v>
          </cell>
          <cell r="B4" t="str">
            <v>ENFERMEIRO</v>
          </cell>
          <cell r="C4">
            <v>223505</v>
          </cell>
        </row>
        <row r="5">
          <cell r="A5">
            <v>51</v>
          </cell>
          <cell r="B5" t="str">
            <v>FARMACEUTICO</v>
          </cell>
          <cell r="C5">
            <v>223405</v>
          </cell>
        </row>
        <row r="6">
          <cell r="A6">
            <v>60</v>
          </cell>
          <cell r="B6" t="str">
            <v>NUTRICIONISTA</v>
          </cell>
          <cell r="C6">
            <v>223710</v>
          </cell>
        </row>
        <row r="7">
          <cell r="A7">
            <v>67</v>
          </cell>
          <cell r="B7" t="str">
            <v>TELEFONISTA</v>
          </cell>
          <cell r="C7">
            <v>422205</v>
          </cell>
        </row>
        <row r="8">
          <cell r="A8">
            <v>70</v>
          </cell>
          <cell r="B8" t="str">
            <v>LIDER DE RECEPCAO</v>
          </cell>
          <cell r="C8">
            <v>420125</v>
          </cell>
        </row>
        <row r="9">
          <cell r="A9">
            <v>80</v>
          </cell>
          <cell r="B9" t="str">
            <v>COPEIRO</v>
          </cell>
          <cell r="C9">
            <v>513430</v>
          </cell>
        </row>
        <row r="10">
          <cell r="A10">
            <v>186</v>
          </cell>
          <cell r="B10" t="str">
            <v>VIGIA</v>
          </cell>
          <cell r="C10">
            <v>517420</v>
          </cell>
        </row>
        <row r="11">
          <cell r="A11">
            <v>221</v>
          </cell>
          <cell r="B11" t="str">
            <v>AUXILIAR DE MANUTENC</v>
          </cell>
          <cell r="C11">
            <v>514310</v>
          </cell>
        </row>
        <row r="12">
          <cell r="A12">
            <v>302</v>
          </cell>
          <cell r="B12" t="str">
            <v>RECEPCIONISTA</v>
          </cell>
          <cell r="C12">
            <v>422110</v>
          </cell>
        </row>
        <row r="13">
          <cell r="A13">
            <v>316</v>
          </cell>
          <cell r="B13" t="str">
            <v>DIRETOR TECNICO</v>
          </cell>
          <cell r="C13">
            <v>131205</v>
          </cell>
        </row>
        <row r="14">
          <cell r="A14">
            <v>328</v>
          </cell>
          <cell r="B14" t="str">
            <v>TECNICO DE ENFERMAGE</v>
          </cell>
          <cell r="C14">
            <v>322205</v>
          </cell>
        </row>
        <row r="15">
          <cell r="A15">
            <v>533</v>
          </cell>
          <cell r="B15" t="str">
            <v>AUXILIAR ADMINISTRAT</v>
          </cell>
          <cell r="C15">
            <v>411005</v>
          </cell>
        </row>
        <row r="16">
          <cell r="A16">
            <v>542</v>
          </cell>
          <cell r="B16" t="str">
            <v>TELEFONISTA</v>
          </cell>
          <cell r="C16">
            <v>422205</v>
          </cell>
        </row>
        <row r="17">
          <cell r="A17">
            <v>591</v>
          </cell>
          <cell r="B17" t="str">
            <v>CONTROLADOR DE ACESS</v>
          </cell>
          <cell r="C17">
            <v>412205</v>
          </cell>
        </row>
        <row r="18">
          <cell r="A18">
            <v>696</v>
          </cell>
          <cell r="B18" t="str">
            <v>ASSISTENTE DA QUALID</v>
          </cell>
          <cell r="C18">
            <v>411010</v>
          </cell>
        </row>
        <row r="19">
          <cell r="A19" t="str">
            <v>01.03</v>
          </cell>
          <cell r="B19" t="str">
            <v>COORDENADOR ADMINIST</v>
          </cell>
          <cell r="C19">
            <v>410105</v>
          </cell>
        </row>
        <row r="20">
          <cell r="A20" t="str">
            <v>02.02</v>
          </cell>
          <cell r="B20" t="str">
            <v>AUXILIAR DE ENFERMAG</v>
          </cell>
          <cell r="C20">
            <v>322230</v>
          </cell>
        </row>
        <row r="21">
          <cell r="A21" t="str">
            <v>02.06</v>
          </cell>
          <cell r="B21" t="str">
            <v>ENFERMEIRO</v>
          </cell>
          <cell r="C21">
            <v>223505</v>
          </cell>
        </row>
        <row r="22">
          <cell r="A22" t="str">
            <v>02.15</v>
          </cell>
          <cell r="B22" t="str">
            <v>TECNICO DE ENFERMAGE</v>
          </cell>
          <cell r="C22">
            <v>322205</v>
          </cell>
        </row>
        <row r="23">
          <cell r="A23" t="str">
            <v>05.03</v>
          </cell>
          <cell r="B23" t="str">
            <v>FONOAUDIÓLOGO</v>
          </cell>
          <cell r="C23">
            <v>223810</v>
          </cell>
        </row>
        <row r="24">
          <cell r="A24" t="str">
            <v>05.05</v>
          </cell>
          <cell r="B24" t="str">
            <v>FISIOTERAPEUTA</v>
          </cell>
          <cell r="C24">
            <v>223605</v>
          </cell>
        </row>
        <row r="25">
          <cell r="A25" t="str">
            <v>06.02</v>
          </cell>
          <cell r="B25" t="str">
            <v>AUXILIAR DE FARMÁCIA</v>
          </cell>
          <cell r="C25">
            <v>414105</v>
          </cell>
        </row>
        <row r="26">
          <cell r="A26" t="str">
            <v>06.07</v>
          </cell>
          <cell r="B26" t="str">
            <v>FARMACÊUTICO</v>
          </cell>
          <cell r="C26">
            <v>223405</v>
          </cell>
        </row>
        <row r="27">
          <cell r="A27" t="str">
            <v>07.07</v>
          </cell>
          <cell r="B27" t="str">
            <v>NUTRICIONISTA</v>
          </cell>
          <cell r="C27">
            <v>223710</v>
          </cell>
        </row>
        <row r="28">
          <cell r="A28" t="str">
            <v>08.02</v>
          </cell>
          <cell r="B28" t="str">
            <v>ASSISTENTE SOCIAL</v>
          </cell>
          <cell r="C28">
            <v>251605</v>
          </cell>
        </row>
        <row r="29">
          <cell r="A29" t="str">
            <v>09.09</v>
          </cell>
          <cell r="B29" t="str">
            <v>TECNICO SEGURANÇA TR</v>
          </cell>
          <cell r="C29">
            <v>351605</v>
          </cell>
        </row>
        <row r="30">
          <cell r="A30" t="str">
            <v>10.04</v>
          </cell>
          <cell r="B30" t="str">
            <v>AUXILIAR ADMINISTRAT</v>
          </cell>
          <cell r="C30">
            <v>411005</v>
          </cell>
        </row>
        <row r="31">
          <cell r="A31" t="str">
            <v>10.05</v>
          </cell>
          <cell r="B31" t="str">
            <v>AUXILIAR ADMINISTRAT</v>
          </cell>
          <cell r="C31">
            <v>411005</v>
          </cell>
        </row>
        <row r="32">
          <cell r="A32" t="str">
            <v>10.26</v>
          </cell>
          <cell r="B32" t="str">
            <v>ASSISTENTE ADMINISTR</v>
          </cell>
          <cell r="C32">
            <v>411010</v>
          </cell>
        </row>
        <row r="33">
          <cell r="A33" t="str">
            <v>10.53</v>
          </cell>
          <cell r="B33" t="str">
            <v>AUXILIAR DE FATURAME</v>
          </cell>
          <cell r="C33">
            <v>411005</v>
          </cell>
        </row>
        <row r="34">
          <cell r="A34">
            <v>10080</v>
          </cell>
          <cell r="B34" t="str">
            <v>APRENDIZ</v>
          </cell>
          <cell r="C34">
            <v>411005</v>
          </cell>
        </row>
        <row r="35">
          <cell r="A35" t="str">
            <v>14.01</v>
          </cell>
          <cell r="B35" t="str">
            <v>AGENTE DE HIGIENIZAÇ</v>
          </cell>
          <cell r="C35">
            <v>514320</v>
          </cell>
        </row>
        <row r="36">
          <cell r="A36" t="str">
            <v>14.03</v>
          </cell>
          <cell r="B36" t="str">
            <v>COORDENADOR ENFERMAG</v>
          </cell>
          <cell r="C36">
            <v>223505</v>
          </cell>
        </row>
        <row r="37">
          <cell r="A37" t="str">
            <v>14.26</v>
          </cell>
          <cell r="B37" t="str">
            <v>AGENTE DE SERVIÇOS G</v>
          </cell>
          <cell r="C37">
            <v>514320</v>
          </cell>
        </row>
        <row r="38">
          <cell r="A38" t="str">
            <v>14.27</v>
          </cell>
          <cell r="B38" t="str">
            <v>RECEPCIONISTA</v>
          </cell>
          <cell r="C38">
            <v>422110</v>
          </cell>
        </row>
        <row r="39">
          <cell r="A39" t="str">
            <v>14.68</v>
          </cell>
          <cell r="B39" t="str">
            <v>AGENTE MANUTENÇÃO RE</v>
          </cell>
          <cell r="C39">
            <v>911205</v>
          </cell>
        </row>
        <row r="40">
          <cell r="A40" t="str">
            <v>14.70</v>
          </cell>
          <cell r="B40" t="str">
            <v>CONTROLADOR DE ACESS</v>
          </cell>
          <cell r="C40">
            <v>517410</v>
          </cell>
        </row>
        <row r="41">
          <cell r="A41" t="str">
            <v>14.78</v>
          </cell>
          <cell r="B41" t="str">
            <v>LIDER DE PORTARIA</v>
          </cell>
          <cell r="C41">
            <v>517410</v>
          </cell>
        </row>
        <row r="42">
          <cell r="A42" t="str">
            <v>17.02</v>
          </cell>
          <cell r="B42" t="str">
            <v>ANALISTA DE SUPORTE</v>
          </cell>
          <cell r="C42">
            <v>212420</v>
          </cell>
        </row>
        <row r="43">
          <cell r="A43" t="str">
            <v>20.09</v>
          </cell>
          <cell r="B43" t="str">
            <v>AUXILIAR TEC INFORMA</v>
          </cell>
          <cell r="C43">
            <v>313220</v>
          </cell>
        </row>
        <row r="44">
          <cell r="A44" t="str">
            <v>20.13</v>
          </cell>
          <cell r="B44" t="str">
            <v>AUXILIAR DE APOIO AD</v>
          </cell>
          <cell r="C44">
            <v>411005</v>
          </cell>
        </row>
        <row r="45">
          <cell r="A45">
            <v>20043</v>
          </cell>
          <cell r="B45" t="str">
            <v>AUXILIAR ADMINISTRAT</v>
          </cell>
          <cell r="C45">
            <v>411005</v>
          </cell>
        </row>
        <row r="46">
          <cell r="A46">
            <v>50470</v>
          </cell>
          <cell r="B46" t="str">
            <v>AUX. MANUTENCAO</v>
          </cell>
          <cell r="C46">
            <v>514310</v>
          </cell>
        </row>
        <row r="47">
          <cell r="A47">
            <v>70243</v>
          </cell>
          <cell r="B47" t="str">
            <v>DIRETOR GERAL</v>
          </cell>
          <cell r="C47">
            <v>123105</v>
          </cell>
        </row>
        <row r="48">
          <cell r="A48">
            <v>775</v>
          </cell>
          <cell r="B48" t="str">
            <v>COORDENADOR DE ATEND</v>
          </cell>
          <cell r="C48">
            <v>410105</v>
          </cell>
        </row>
        <row r="49">
          <cell r="A49">
            <v>776</v>
          </cell>
          <cell r="B49" t="str">
            <v>ANALISTA FINANCEIRO</v>
          </cell>
          <cell r="C49">
            <v>252545</v>
          </cell>
        </row>
        <row r="50">
          <cell r="A50">
            <v>777</v>
          </cell>
          <cell r="B50" t="str">
            <v>AUXILIAR RECURSOS HU</v>
          </cell>
          <cell r="C50">
            <v>411005</v>
          </cell>
        </row>
        <row r="51">
          <cell r="A51">
            <v>778</v>
          </cell>
          <cell r="B51" t="str">
            <v>SUPERVISOR RECURSOS</v>
          </cell>
          <cell r="C51">
            <v>410105</v>
          </cell>
        </row>
        <row r="52">
          <cell r="A52">
            <v>779</v>
          </cell>
          <cell r="B52" t="str">
            <v>SUPERVISOR DE FACILI</v>
          </cell>
          <cell r="C52">
            <v>410105</v>
          </cell>
        </row>
        <row r="53">
          <cell r="A53">
            <v>782</v>
          </cell>
          <cell r="B53" t="str">
            <v>COORDENADOR OPERACIO</v>
          </cell>
          <cell r="C53">
            <v>410105</v>
          </cell>
        </row>
        <row r="54">
          <cell r="A54">
            <v>783</v>
          </cell>
          <cell r="B54" t="str">
            <v>SUPERVISOR DE ENG. C</v>
          </cell>
          <cell r="C54">
            <v>410105</v>
          </cell>
        </row>
        <row r="55">
          <cell r="A55">
            <v>785</v>
          </cell>
          <cell r="B55" t="str">
            <v>SUPERVISOR TEC INFOR</v>
          </cell>
          <cell r="C55">
            <v>410105</v>
          </cell>
        </row>
        <row r="56">
          <cell r="A56">
            <v>786</v>
          </cell>
          <cell r="B56" t="str">
            <v>ASSISTENTE ADM COMPR</v>
          </cell>
          <cell r="C56">
            <v>411010</v>
          </cell>
        </row>
        <row r="57">
          <cell r="A57">
            <v>787</v>
          </cell>
          <cell r="B57" t="str">
            <v>OPERADOR DE LOGISTIC</v>
          </cell>
          <cell r="C57">
            <v>414125</v>
          </cell>
        </row>
        <row r="58">
          <cell r="A58">
            <v>80020</v>
          </cell>
          <cell r="B58" t="str">
            <v>SUPERVISOR FARMACIA</v>
          </cell>
          <cell r="C58">
            <v>223405</v>
          </cell>
        </row>
        <row r="59">
          <cell r="A59">
            <v>90080</v>
          </cell>
          <cell r="B59" t="str">
            <v>COORDENADOR FINANCEI</v>
          </cell>
          <cell r="C59">
            <v>251205</v>
          </cell>
        </row>
        <row r="60">
          <cell r="A60">
            <v>986</v>
          </cell>
          <cell r="B60" t="str">
            <v>AUXILIAR ADM COMPRAS</v>
          </cell>
          <cell r="C60">
            <v>411005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Metrô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B150"/>
  <sheetViews>
    <sheetView showGridLines="0" topLeftCell="A109" zoomScaleNormal="100" zoomScaleSheetLayoutView="100" workbookViewId="0">
      <selection activeCell="A73" sqref="A73"/>
    </sheetView>
  </sheetViews>
  <sheetFormatPr defaultRowHeight="19.5" customHeight="1"/>
  <cols>
    <col min="1" max="1" width="48.85546875" style="18" bestFit="1" customWidth="1"/>
    <col min="2" max="2" width="15.7109375" style="19" customWidth="1"/>
    <col min="3" max="16384" width="9.140625" style="19"/>
  </cols>
  <sheetData>
    <row r="1" spans="1:2" ht="19.5" customHeight="1">
      <c r="A1" s="18" t="s">
        <v>430</v>
      </c>
      <c r="B1" s="19" t="s">
        <v>9</v>
      </c>
    </row>
    <row r="2" spans="1:2" ht="19.5" customHeight="1">
      <c r="A2" s="16" t="s">
        <v>541</v>
      </c>
      <c r="B2" s="14" t="s">
        <v>634</v>
      </c>
    </row>
    <row r="3" spans="1:2" ht="19.5" customHeight="1">
      <c r="A3" s="16" t="s">
        <v>542</v>
      </c>
      <c r="B3" s="14" t="s">
        <v>635</v>
      </c>
    </row>
    <row r="4" spans="1:2" ht="19.5" customHeight="1">
      <c r="A4" s="16" t="s">
        <v>543</v>
      </c>
      <c r="B4" s="14" t="s">
        <v>636</v>
      </c>
    </row>
    <row r="5" spans="1:2" ht="19.5" customHeight="1">
      <c r="A5" s="16" t="s">
        <v>544</v>
      </c>
      <c r="B5" s="14" t="s">
        <v>637</v>
      </c>
    </row>
    <row r="6" spans="1:2" ht="19.5" customHeight="1">
      <c r="A6" s="16" t="s">
        <v>545</v>
      </c>
      <c r="B6" s="14" t="s">
        <v>638</v>
      </c>
    </row>
    <row r="7" spans="1:2" ht="19.5" customHeight="1">
      <c r="A7" s="16" t="s">
        <v>546</v>
      </c>
      <c r="B7" s="14" t="s">
        <v>639</v>
      </c>
    </row>
    <row r="8" spans="1:2" ht="19.5" customHeight="1">
      <c r="A8" s="16" t="s">
        <v>547</v>
      </c>
      <c r="B8" s="14" t="s">
        <v>640</v>
      </c>
    </row>
    <row r="9" spans="1:2" ht="19.5" customHeight="1">
      <c r="A9" s="16" t="s">
        <v>548</v>
      </c>
      <c r="B9" s="14" t="s">
        <v>641</v>
      </c>
    </row>
    <row r="10" spans="1:2" ht="19.5" customHeight="1">
      <c r="A10" s="16" t="s">
        <v>549</v>
      </c>
      <c r="B10" s="14" t="s">
        <v>642</v>
      </c>
    </row>
    <row r="11" spans="1:2" ht="19.5" customHeight="1">
      <c r="A11" s="16" t="s">
        <v>550</v>
      </c>
      <c r="B11" s="14" t="s">
        <v>643</v>
      </c>
    </row>
    <row r="12" spans="1:2" ht="19.5" customHeight="1">
      <c r="A12" s="16" t="s">
        <v>551</v>
      </c>
      <c r="B12" s="14" t="s">
        <v>644</v>
      </c>
    </row>
    <row r="13" spans="1:2" ht="19.5" customHeight="1">
      <c r="A13" s="16" t="s">
        <v>552</v>
      </c>
      <c r="B13" s="14" t="s">
        <v>645</v>
      </c>
    </row>
    <row r="14" spans="1:2" ht="19.5" customHeight="1">
      <c r="A14" s="16" t="s">
        <v>553</v>
      </c>
      <c r="B14" s="14" t="s">
        <v>646</v>
      </c>
    </row>
    <row r="15" spans="1:2" ht="19.5" customHeight="1">
      <c r="A15" s="16" t="s">
        <v>554</v>
      </c>
      <c r="B15" s="14" t="s">
        <v>647</v>
      </c>
    </row>
    <row r="16" spans="1:2" ht="19.5" customHeight="1">
      <c r="A16" s="16" t="s">
        <v>555</v>
      </c>
      <c r="B16" s="14" t="s">
        <v>648</v>
      </c>
    </row>
    <row r="17" spans="1:2" ht="19.5" customHeight="1">
      <c r="A17" s="16" t="s">
        <v>556</v>
      </c>
      <c r="B17" s="14" t="s">
        <v>649</v>
      </c>
    </row>
    <row r="18" spans="1:2" ht="19.5" customHeight="1">
      <c r="A18" s="16" t="s">
        <v>557</v>
      </c>
      <c r="B18" s="14" t="s">
        <v>650</v>
      </c>
    </row>
    <row r="19" spans="1:2" ht="19.5" customHeight="1">
      <c r="A19" s="16" t="s">
        <v>558</v>
      </c>
      <c r="B19" s="14" t="s">
        <v>651</v>
      </c>
    </row>
    <row r="20" spans="1:2" ht="19.5" customHeight="1">
      <c r="A20" s="16" t="s">
        <v>559</v>
      </c>
      <c r="B20" s="14" t="s">
        <v>652</v>
      </c>
    </row>
    <row r="21" spans="1:2" ht="19.5" customHeight="1">
      <c r="A21" s="16" t="s">
        <v>560</v>
      </c>
      <c r="B21" s="14" t="s">
        <v>653</v>
      </c>
    </row>
    <row r="22" spans="1:2" ht="19.5" customHeight="1">
      <c r="A22" s="16" t="s">
        <v>561</v>
      </c>
      <c r="B22" s="14" t="s">
        <v>654</v>
      </c>
    </row>
    <row r="23" spans="1:2" ht="19.5" customHeight="1">
      <c r="A23" s="16" t="s">
        <v>562</v>
      </c>
      <c r="B23" s="14" t="s">
        <v>655</v>
      </c>
    </row>
    <row r="24" spans="1:2" ht="19.5" customHeight="1">
      <c r="A24" s="16" t="s">
        <v>563</v>
      </c>
      <c r="B24" s="14" t="s">
        <v>656</v>
      </c>
    </row>
    <row r="25" spans="1:2" ht="19.5" customHeight="1">
      <c r="A25" s="16" t="s">
        <v>564</v>
      </c>
      <c r="B25" s="14" t="s">
        <v>657</v>
      </c>
    </row>
    <row r="26" spans="1:2" ht="19.5" customHeight="1">
      <c r="A26" s="16" t="s">
        <v>565</v>
      </c>
      <c r="B26" s="14" t="s">
        <v>658</v>
      </c>
    </row>
    <row r="27" spans="1:2" ht="19.5" customHeight="1">
      <c r="A27" s="16" t="s">
        <v>566</v>
      </c>
      <c r="B27" s="14" t="s">
        <v>659</v>
      </c>
    </row>
    <row r="28" spans="1:2" ht="19.5" customHeight="1">
      <c r="A28" s="16" t="s">
        <v>567</v>
      </c>
      <c r="B28" s="14" t="s">
        <v>660</v>
      </c>
    </row>
    <row r="29" spans="1:2" ht="19.5" customHeight="1">
      <c r="A29" s="16" t="s">
        <v>568</v>
      </c>
      <c r="B29" s="14" t="s">
        <v>661</v>
      </c>
    </row>
    <row r="30" spans="1:2" ht="19.5" customHeight="1">
      <c r="A30" s="16" t="s">
        <v>569</v>
      </c>
      <c r="B30" s="14" t="s">
        <v>662</v>
      </c>
    </row>
    <row r="31" spans="1:2" ht="19.5" customHeight="1">
      <c r="A31" s="16" t="s">
        <v>570</v>
      </c>
      <c r="B31" s="14" t="s">
        <v>663</v>
      </c>
    </row>
    <row r="32" spans="1:2" ht="19.5" customHeight="1">
      <c r="A32" s="16" t="s">
        <v>571</v>
      </c>
      <c r="B32" s="14" t="s">
        <v>664</v>
      </c>
    </row>
    <row r="33" spans="1:2" ht="19.5" customHeight="1">
      <c r="A33" s="16" t="s">
        <v>572</v>
      </c>
      <c r="B33" s="14" t="s">
        <v>665</v>
      </c>
    </row>
    <row r="34" spans="1:2" ht="19.5" customHeight="1">
      <c r="A34" s="16" t="s">
        <v>573</v>
      </c>
      <c r="B34" s="14" t="s">
        <v>666</v>
      </c>
    </row>
    <row r="35" spans="1:2" ht="19.5" customHeight="1">
      <c r="A35" s="16" t="s">
        <v>574</v>
      </c>
      <c r="B35" s="14" t="s">
        <v>667</v>
      </c>
    </row>
    <row r="36" spans="1:2" ht="19.5" customHeight="1">
      <c r="A36" s="16" t="s">
        <v>1199</v>
      </c>
      <c r="B36" s="14" t="s">
        <v>1198</v>
      </c>
    </row>
    <row r="37" spans="1:2" ht="19.5" customHeight="1">
      <c r="A37" s="16" t="s">
        <v>1200</v>
      </c>
      <c r="B37" s="14" t="s">
        <v>703</v>
      </c>
    </row>
    <row r="38" spans="1:2" ht="19.5" customHeight="1">
      <c r="A38" s="16" t="s">
        <v>575</v>
      </c>
      <c r="B38" s="14" t="s">
        <v>668</v>
      </c>
    </row>
    <row r="39" spans="1:2" ht="19.5" customHeight="1">
      <c r="A39" s="16" t="s">
        <v>576</v>
      </c>
      <c r="B39" s="14" t="s">
        <v>669</v>
      </c>
    </row>
    <row r="40" spans="1:2" ht="19.5" customHeight="1">
      <c r="A40" s="16" t="s">
        <v>577</v>
      </c>
      <c r="B40" s="14" t="s">
        <v>670</v>
      </c>
    </row>
    <row r="41" spans="1:2" ht="19.5" customHeight="1">
      <c r="A41" s="16" t="s">
        <v>578</v>
      </c>
      <c r="B41" s="14" t="s">
        <v>671</v>
      </c>
    </row>
    <row r="42" spans="1:2" ht="19.5" customHeight="1">
      <c r="A42" s="16" t="s">
        <v>579</v>
      </c>
      <c r="B42" s="14" t="s">
        <v>672</v>
      </c>
    </row>
    <row r="43" spans="1:2" ht="19.5" customHeight="1">
      <c r="A43" s="16" t="s">
        <v>580</v>
      </c>
      <c r="B43" s="14" t="s">
        <v>673</v>
      </c>
    </row>
    <row r="44" spans="1:2" ht="19.5" customHeight="1">
      <c r="A44" s="16" t="s">
        <v>581</v>
      </c>
      <c r="B44" s="14" t="s">
        <v>674</v>
      </c>
    </row>
    <row r="45" spans="1:2" ht="19.5" customHeight="1">
      <c r="A45" s="16" t="s">
        <v>582</v>
      </c>
      <c r="B45" s="14" t="s">
        <v>675</v>
      </c>
    </row>
    <row r="46" spans="1:2" ht="19.5" customHeight="1">
      <c r="A46" s="16" t="s">
        <v>583</v>
      </c>
      <c r="B46" s="14" t="s">
        <v>676</v>
      </c>
    </row>
    <row r="47" spans="1:2" ht="19.5" customHeight="1">
      <c r="A47" s="16" t="s">
        <v>584</v>
      </c>
      <c r="B47" s="14" t="s">
        <v>677</v>
      </c>
    </row>
    <row r="48" spans="1:2" ht="19.5" customHeight="1">
      <c r="A48" s="16" t="s">
        <v>585</v>
      </c>
      <c r="B48" s="14" t="s">
        <v>678</v>
      </c>
    </row>
    <row r="49" spans="1:2" ht="19.5" customHeight="1">
      <c r="A49" s="16" t="s">
        <v>586</v>
      </c>
      <c r="B49" s="14" t="s">
        <v>679</v>
      </c>
    </row>
    <row r="50" spans="1:2" ht="19.5" customHeight="1">
      <c r="A50" s="16" t="s">
        <v>587</v>
      </c>
      <c r="B50" s="14" t="s">
        <v>680</v>
      </c>
    </row>
    <row r="51" spans="1:2" ht="19.5" customHeight="1">
      <c r="A51" s="16" t="s">
        <v>588</v>
      </c>
      <c r="B51" s="14" t="s">
        <v>681</v>
      </c>
    </row>
    <row r="52" spans="1:2" ht="19.5" customHeight="1">
      <c r="A52" s="16" t="s">
        <v>589</v>
      </c>
      <c r="B52" s="14" t="s">
        <v>682</v>
      </c>
    </row>
    <row r="53" spans="1:2" ht="19.5" customHeight="1">
      <c r="A53" s="16" t="s">
        <v>590</v>
      </c>
      <c r="B53" s="14" t="s">
        <v>683</v>
      </c>
    </row>
    <row r="54" spans="1:2" ht="19.5" customHeight="1">
      <c r="A54" s="16" t="s">
        <v>591</v>
      </c>
      <c r="B54" s="14" t="s">
        <v>684</v>
      </c>
    </row>
    <row r="55" spans="1:2" ht="19.5" customHeight="1">
      <c r="A55" s="16" t="s">
        <v>592</v>
      </c>
      <c r="B55" s="14" t="s">
        <v>685</v>
      </c>
    </row>
    <row r="56" spans="1:2" ht="19.5" customHeight="1">
      <c r="A56" s="16" t="s">
        <v>593</v>
      </c>
      <c r="B56" s="14" t="s">
        <v>686</v>
      </c>
    </row>
    <row r="57" spans="1:2" ht="19.5" customHeight="1">
      <c r="A57" s="16" t="s">
        <v>594</v>
      </c>
      <c r="B57" s="14" t="s">
        <v>687</v>
      </c>
    </row>
    <row r="58" spans="1:2" ht="19.5" customHeight="1">
      <c r="A58" s="16" t="s">
        <v>595</v>
      </c>
      <c r="B58" s="14" t="s">
        <v>688</v>
      </c>
    </row>
    <row r="59" spans="1:2" ht="19.5" customHeight="1">
      <c r="A59" s="16" t="s">
        <v>596</v>
      </c>
      <c r="B59" s="14" t="s">
        <v>689</v>
      </c>
    </row>
    <row r="60" spans="1:2" ht="19.5" customHeight="1">
      <c r="A60" s="16" t="s">
        <v>597</v>
      </c>
      <c r="B60" s="14" t="s">
        <v>690</v>
      </c>
    </row>
    <row r="61" spans="1:2" ht="19.5" customHeight="1">
      <c r="A61" s="16" t="s">
        <v>598</v>
      </c>
      <c r="B61" s="14" t="s">
        <v>691</v>
      </c>
    </row>
    <row r="62" spans="1:2" ht="19.5" customHeight="1">
      <c r="A62" s="16" t="s">
        <v>599</v>
      </c>
      <c r="B62" s="14" t="s">
        <v>692</v>
      </c>
    </row>
    <row r="63" spans="1:2" ht="19.5" customHeight="1">
      <c r="A63" s="16" t="s">
        <v>600</v>
      </c>
      <c r="B63" s="14" t="s">
        <v>693</v>
      </c>
    </row>
    <row r="64" spans="1:2" ht="19.5" customHeight="1">
      <c r="A64" s="16" t="s">
        <v>601</v>
      </c>
      <c r="B64" s="14" t="s">
        <v>694</v>
      </c>
    </row>
    <row r="65" spans="1:2" ht="19.5" customHeight="1">
      <c r="A65" s="16" t="s">
        <v>739</v>
      </c>
      <c r="B65" s="14" t="s">
        <v>695</v>
      </c>
    </row>
    <row r="66" spans="1:2" ht="19.5" customHeight="1">
      <c r="A66" s="16" t="s">
        <v>740</v>
      </c>
      <c r="B66" s="14" t="s">
        <v>696</v>
      </c>
    </row>
    <row r="67" spans="1:2" ht="19.5" customHeight="1">
      <c r="A67" s="16" t="s">
        <v>741</v>
      </c>
      <c r="B67" s="14" t="s">
        <v>697</v>
      </c>
    </row>
    <row r="68" spans="1:2" ht="19.5" customHeight="1">
      <c r="A68" s="16" t="s">
        <v>602</v>
      </c>
      <c r="B68" s="14" t="s">
        <v>698</v>
      </c>
    </row>
    <row r="69" spans="1:2" ht="19.5" customHeight="1">
      <c r="A69" s="16" t="s">
        <v>603</v>
      </c>
      <c r="B69" s="14" t="s">
        <v>699</v>
      </c>
    </row>
    <row r="70" spans="1:2" ht="19.5" customHeight="1">
      <c r="A70" s="16" t="s">
        <v>604</v>
      </c>
      <c r="B70" s="14" t="s">
        <v>700</v>
      </c>
    </row>
    <row r="71" spans="1:2" ht="19.5" customHeight="1">
      <c r="A71" s="16" t="s">
        <v>605</v>
      </c>
      <c r="B71" s="14" t="s">
        <v>701</v>
      </c>
    </row>
    <row r="72" spans="1:2" ht="19.5" customHeight="1">
      <c r="A72" s="16" t="s">
        <v>606</v>
      </c>
      <c r="B72" s="14" t="s">
        <v>702</v>
      </c>
    </row>
    <row r="73" spans="1:2" ht="19.5" customHeight="1">
      <c r="A73" s="16" t="s">
        <v>607</v>
      </c>
      <c r="B73" s="14" t="s">
        <v>704</v>
      </c>
    </row>
    <row r="74" spans="1:2" ht="19.5" customHeight="1">
      <c r="A74" s="16" t="s">
        <v>608</v>
      </c>
      <c r="B74" s="14" t="s">
        <v>705</v>
      </c>
    </row>
    <row r="75" spans="1:2" ht="19.5" customHeight="1">
      <c r="A75" s="16" t="s">
        <v>609</v>
      </c>
      <c r="B75" s="14" t="s">
        <v>706</v>
      </c>
    </row>
    <row r="76" spans="1:2" ht="19.5" customHeight="1">
      <c r="A76" s="16" t="s">
        <v>610</v>
      </c>
      <c r="B76" s="14" t="s">
        <v>707</v>
      </c>
    </row>
    <row r="77" spans="1:2" ht="19.5" customHeight="1">
      <c r="A77" s="16" t="s">
        <v>611</v>
      </c>
      <c r="B77" s="14" t="s">
        <v>708</v>
      </c>
    </row>
    <row r="78" spans="1:2" ht="19.5" customHeight="1">
      <c r="A78" s="16" t="s">
        <v>612</v>
      </c>
      <c r="B78" s="14" t="s">
        <v>709</v>
      </c>
    </row>
    <row r="79" spans="1:2" ht="19.5" customHeight="1">
      <c r="A79" s="16" t="s">
        <v>613</v>
      </c>
      <c r="B79" s="14" t="s">
        <v>710</v>
      </c>
    </row>
    <row r="80" spans="1:2" ht="19.5" customHeight="1">
      <c r="A80" s="16" t="s">
        <v>614</v>
      </c>
      <c r="B80" s="14" t="s">
        <v>711</v>
      </c>
    </row>
    <row r="81" spans="1:2" ht="19.5" customHeight="1">
      <c r="A81" s="16" t="s">
        <v>615</v>
      </c>
      <c r="B81" s="14" t="s">
        <v>712</v>
      </c>
    </row>
    <row r="82" spans="1:2" ht="19.5" customHeight="1">
      <c r="A82" s="16" t="s">
        <v>616</v>
      </c>
      <c r="B82" s="14" t="s">
        <v>713</v>
      </c>
    </row>
    <row r="83" spans="1:2" ht="19.5" customHeight="1">
      <c r="A83" s="16" t="s">
        <v>617</v>
      </c>
      <c r="B83" s="14" t="s">
        <v>714</v>
      </c>
    </row>
    <row r="84" spans="1:2" ht="19.5" customHeight="1">
      <c r="A84" s="16" t="s">
        <v>1181</v>
      </c>
      <c r="B84" s="14" t="s">
        <v>9</v>
      </c>
    </row>
    <row r="85" spans="1:2" ht="19.5" customHeight="1">
      <c r="A85" s="16" t="s">
        <v>618</v>
      </c>
      <c r="B85" s="14" t="s">
        <v>715</v>
      </c>
    </row>
    <row r="86" spans="1:2" ht="19.5" customHeight="1">
      <c r="A86" s="16" t="s">
        <v>536</v>
      </c>
      <c r="B86" s="14" t="s">
        <v>716</v>
      </c>
    </row>
    <row r="87" spans="1:2" ht="19.5" customHeight="1">
      <c r="A87" s="17" t="s">
        <v>619</v>
      </c>
      <c r="B87" s="15" t="s">
        <v>717</v>
      </c>
    </row>
    <row r="88" spans="1:2" ht="19.5" customHeight="1">
      <c r="A88" s="17" t="s">
        <v>1176</v>
      </c>
      <c r="B88" s="15" t="s">
        <v>9</v>
      </c>
    </row>
    <row r="89" spans="1:2" ht="19.5" customHeight="1">
      <c r="A89" s="17" t="s">
        <v>1177</v>
      </c>
      <c r="B89" s="15" t="s">
        <v>9</v>
      </c>
    </row>
    <row r="90" spans="1:2" ht="19.5" customHeight="1">
      <c r="A90" s="17" t="s">
        <v>1178</v>
      </c>
      <c r="B90" s="15" t="s">
        <v>9</v>
      </c>
    </row>
    <row r="91" spans="1:2" ht="19.5" customHeight="1">
      <c r="A91" s="17" t="s">
        <v>620</v>
      </c>
      <c r="B91" s="15" t="s">
        <v>718</v>
      </c>
    </row>
    <row r="92" spans="1:2" ht="19.5" customHeight="1">
      <c r="A92" s="17" t="s">
        <v>537</v>
      </c>
      <c r="B92" s="15" t="s">
        <v>719</v>
      </c>
    </row>
    <row r="93" spans="1:2" ht="19.5" customHeight="1">
      <c r="A93" s="17" t="s">
        <v>621</v>
      </c>
      <c r="B93" s="15" t="s">
        <v>720</v>
      </c>
    </row>
    <row r="94" spans="1:2" ht="19.5" customHeight="1">
      <c r="A94" s="17" t="s">
        <v>623</v>
      </c>
      <c r="B94" s="15" t="s">
        <v>721</v>
      </c>
    </row>
    <row r="95" spans="1:2" ht="19.5" customHeight="1">
      <c r="A95" s="17" t="s">
        <v>624</v>
      </c>
      <c r="B95" s="15" t="s">
        <v>722</v>
      </c>
    </row>
    <row r="96" spans="1:2" ht="19.5" customHeight="1">
      <c r="A96" s="17" t="s">
        <v>538</v>
      </c>
      <c r="B96" s="15" t="s">
        <v>723</v>
      </c>
    </row>
    <row r="97" spans="1:2" ht="19.5" customHeight="1">
      <c r="A97" s="17" t="s">
        <v>533</v>
      </c>
      <c r="B97" s="15" t="s">
        <v>724</v>
      </c>
    </row>
    <row r="98" spans="1:2" ht="19.5" customHeight="1">
      <c r="A98" s="17" t="s">
        <v>622</v>
      </c>
      <c r="B98" s="15" t="s">
        <v>725</v>
      </c>
    </row>
    <row r="99" spans="1:2" ht="19.5" customHeight="1">
      <c r="A99" s="17" t="s">
        <v>539</v>
      </c>
      <c r="B99" s="15" t="s">
        <v>726</v>
      </c>
    </row>
    <row r="100" spans="1:2" ht="19.5" customHeight="1">
      <c r="A100" s="17" t="s">
        <v>1189</v>
      </c>
      <c r="B100" s="15" t="s">
        <v>9</v>
      </c>
    </row>
    <row r="101" spans="1:2" ht="19.5" customHeight="1">
      <c r="A101" s="17" t="s">
        <v>1190</v>
      </c>
      <c r="B101" s="15" t="s">
        <v>9</v>
      </c>
    </row>
    <row r="102" spans="1:2" ht="19.5" customHeight="1">
      <c r="A102" s="17" t="s">
        <v>1191</v>
      </c>
      <c r="B102" s="15" t="s">
        <v>9</v>
      </c>
    </row>
    <row r="103" spans="1:2" ht="19.5" customHeight="1">
      <c r="A103" s="17" t="s">
        <v>625</v>
      </c>
      <c r="B103" s="15" t="s">
        <v>727</v>
      </c>
    </row>
    <row r="104" spans="1:2" ht="19.5" customHeight="1">
      <c r="A104" s="17" t="s">
        <v>626</v>
      </c>
      <c r="B104" s="15" t="s">
        <v>728</v>
      </c>
    </row>
    <row r="105" spans="1:2" ht="19.5" customHeight="1">
      <c r="A105" s="17" t="s">
        <v>627</v>
      </c>
      <c r="B105" s="15" t="s">
        <v>729</v>
      </c>
    </row>
    <row r="106" spans="1:2" ht="19.5" customHeight="1">
      <c r="A106" s="17" t="s">
        <v>534</v>
      </c>
      <c r="B106" s="15" t="s">
        <v>730</v>
      </c>
    </row>
    <row r="107" spans="1:2" ht="19.5" customHeight="1">
      <c r="A107" s="17" t="s">
        <v>628</v>
      </c>
      <c r="B107" s="15" t="s">
        <v>731</v>
      </c>
    </row>
    <row r="108" spans="1:2" ht="19.5" customHeight="1">
      <c r="A108" s="17" t="s">
        <v>629</v>
      </c>
      <c r="B108" s="15" t="s">
        <v>732</v>
      </c>
    </row>
    <row r="109" spans="1:2" ht="19.5" customHeight="1">
      <c r="A109" s="17" t="s">
        <v>535</v>
      </c>
      <c r="B109" s="15" t="s">
        <v>733</v>
      </c>
    </row>
    <row r="110" spans="1:2" ht="19.5" customHeight="1">
      <c r="A110" s="17" t="s">
        <v>630</v>
      </c>
      <c r="B110" s="15" t="s">
        <v>734</v>
      </c>
    </row>
    <row r="111" spans="1:2" ht="19.5" customHeight="1">
      <c r="A111" s="17" t="s">
        <v>631</v>
      </c>
      <c r="B111" s="15" t="s">
        <v>735</v>
      </c>
    </row>
    <row r="112" spans="1:2" ht="19.5" customHeight="1">
      <c r="A112" s="17" t="s">
        <v>632</v>
      </c>
      <c r="B112" s="15" t="s">
        <v>736</v>
      </c>
    </row>
    <row r="113" spans="1:2" ht="19.5" customHeight="1">
      <c r="A113" s="17" t="s">
        <v>633</v>
      </c>
      <c r="B113" s="15" t="s">
        <v>737</v>
      </c>
    </row>
    <row r="114" spans="1:2" ht="19.5" customHeight="1">
      <c r="A114" s="17" t="s">
        <v>540</v>
      </c>
      <c r="B114" s="15" t="s">
        <v>738</v>
      </c>
    </row>
    <row r="115" spans="1:2" ht="19.5" customHeight="1">
      <c r="A115" s="17" t="s">
        <v>743</v>
      </c>
      <c r="B115" s="15" t="s">
        <v>744</v>
      </c>
    </row>
    <row r="116" spans="1:2" ht="19.5" customHeight="1">
      <c r="A116" s="17" t="s">
        <v>1182</v>
      </c>
      <c r="B116" s="15" t="s">
        <v>9</v>
      </c>
    </row>
    <row r="117" spans="1:2" ht="19.5" customHeight="1">
      <c r="A117" s="6"/>
      <c r="B117" s="5"/>
    </row>
    <row r="118" spans="1:2" ht="19.5" customHeight="1">
      <c r="A118" s="6"/>
      <c r="B118" s="7"/>
    </row>
    <row r="119" spans="1:2" ht="19.5" customHeight="1">
      <c r="A119" s="6"/>
      <c r="B119" s="5"/>
    </row>
    <row r="120" spans="1:2" ht="19.5" customHeight="1">
      <c r="A120" s="6"/>
      <c r="B120" s="5"/>
    </row>
    <row r="121" spans="1:2" ht="19.5" customHeight="1">
      <c r="A121" s="6"/>
      <c r="B121" s="5"/>
    </row>
    <row r="122" spans="1:2" ht="19.5" customHeight="1">
      <c r="A122" s="6"/>
      <c r="B122" s="5"/>
    </row>
    <row r="123" spans="1:2" ht="19.5" customHeight="1">
      <c r="A123" s="6"/>
      <c r="B123" s="5"/>
    </row>
    <row r="140" spans="1:2" ht="19.5" customHeight="1">
      <c r="A140" s="6"/>
      <c r="B140" s="5"/>
    </row>
    <row r="141" spans="1:2" ht="19.5" customHeight="1">
      <c r="A141" s="6"/>
      <c r="B141" s="5"/>
    </row>
    <row r="142" spans="1:2" ht="19.5" customHeight="1">
      <c r="A142" s="6"/>
      <c r="B142" s="5"/>
    </row>
    <row r="143" spans="1:2" ht="19.5" customHeight="1">
      <c r="A143" s="6"/>
      <c r="B143" s="5"/>
    </row>
    <row r="144" spans="1:2" ht="19.5" customHeight="1">
      <c r="A144" s="6"/>
      <c r="B144" s="5"/>
    </row>
    <row r="145" spans="1:2" ht="19.5" customHeight="1">
      <c r="A145" s="6"/>
      <c r="B145" s="5"/>
    </row>
    <row r="146" spans="1:2" ht="19.5" customHeight="1">
      <c r="A146" s="6"/>
      <c r="B146" s="5"/>
    </row>
    <row r="147" spans="1:2" ht="19.5" customHeight="1">
      <c r="A147" s="6"/>
      <c r="B147" s="5"/>
    </row>
    <row r="148" spans="1:2" ht="19.5" customHeight="1">
      <c r="A148" s="6"/>
      <c r="B148" s="5"/>
    </row>
    <row r="149" spans="1:2" ht="19.5" customHeight="1">
      <c r="A149" s="6"/>
      <c r="B149" s="5"/>
    </row>
    <row r="150" spans="1:2" ht="19.5" customHeight="1">
      <c r="A150" s="6"/>
      <c r="B150" s="5"/>
    </row>
  </sheetData>
  <customSheetViews>
    <customSheetView guid="{AFA9E36B-33CE-48E2-8E6E-AFDA0D71D3E5}" showGridLines="0" state="veryHidden" topLeftCell="A90">
      <selection activeCell="A2" sqref="A2"/>
      <pageMargins left="0.39370078740157483" right="0" top="0.39370078740157483" bottom="0.39370078740157483" header="0" footer="0"/>
      <printOptions horizontalCentered="1"/>
      <pageSetup paperSize="9" scale="75" orientation="portrait" r:id="rId1"/>
    </customSheetView>
  </customSheetViews>
  <printOptions horizontalCentered="1"/>
  <pageMargins left="0.39370078740157483" right="0" top="0.39370078740157483" bottom="0.39370078740157483" header="0" footer="0"/>
  <pageSetup paperSize="9" scale="7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J306"/>
  <sheetViews>
    <sheetView zoomScaleNormal="100" workbookViewId="0">
      <selection activeCell="B4" sqref="B4:F4"/>
    </sheetView>
  </sheetViews>
  <sheetFormatPr defaultRowHeight="12.75"/>
  <cols>
    <col min="1" max="1" width="55.42578125" style="11" bestFit="1" customWidth="1"/>
    <col min="2" max="3" width="5.7109375" style="20" customWidth="1"/>
    <col min="4" max="4" width="5.7109375" style="12" customWidth="1"/>
    <col min="5" max="5" width="5.7109375" style="11" customWidth="1"/>
    <col min="6" max="6" width="5.5703125" style="11" customWidth="1"/>
    <col min="7" max="7" width="12" style="11" hidden="1" customWidth="1"/>
    <col min="8" max="8" width="48.5703125" style="11" bestFit="1" customWidth="1"/>
    <col min="9" max="9" width="9.140625" style="11"/>
    <col min="10" max="10" width="58.140625" style="11" bestFit="1" customWidth="1"/>
    <col min="11" max="11" width="55.85546875" style="11" bestFit="1" customWidth="1"/>
    <col min="12" max="16384" width="9.140625" style="11"/>
  </cols>
  <sheetData>
    <row r="1" spans="1:10">
      <c r="B1" s="20" t="s">
        <v>0</v>
      </c>
      <c r="F1" s="11" t="s">
        <v>1</v>
      </c>
    </row>
    <row r="2" spans="1:10">
      <c r="A2" s="11" t="s">
        <v>2</v>
      </c>
      <c r="B2" s="20" t="s">
        <v>3</v>
      </c>
      <c r="C2" s="20" t="s">
        <v>4</v>
      </c>
      <c r="D2" s="12" t="s">
        <v>175</v>
      </c>
      <c r="E2" s="11" t="s">
        <v>5</v>
      </c>
      <c r="F2" s="11" t="s">
        <v>6</v>
      </c>
    </row>
    <row r="3" spans="1:10">
      <c r="A3" s="11" t="s">
        <v>430</v>
      </c>
      <c r="B3" s="21" t="s">
        <v>9</v>
      </c>
      <c r="C3" s="21" t="s">
        <v>9</v>
      </c>
      <c r="D3" s="21" t="s">
        <v>9</v>
      </c>
      <c r="E3" s="21" t="s">
        <v>9</v>
      </c>
      <c r="F3" s="21" t="s">
        <v>9</v>
      </c>
    </row>
    <row r="4" spans="1:10">
      <c r="A4" s="11" t="s">
        <v>1201</v>
      </c>
      <c r="B4" s="21" t="s">
        <v>9</v>
      </c>
      <c r="C4" s="21" t="s">
        <v>9</v>
      </c>
      <c r="D4" s="21" t="s">
        <v>9</v>
      </c>
      <c r="E4" s="21" t="s">
        <v>9</v>
      </c>
      <c r="F4" s="21" t="s">
        <v>9</v>
      </c>
    </row>
    <row r="5" spans="1:10">
      <c r="A5" s="11" t="s">
        <v>874</v>
      </c>
      <c r="B5" s="20" t="s">
        <v>22</v>
      </c>
      <c r="C5" s="20">
        <v>66</v>
      </c>
      <c r="D5" s="12" t="str">
        <f t="shared" ref="D5:D68" si="0">CONCATENATE(B5,".",C5)</f>
        <v>10.66</v>
      </c>
      <c r="E5" s="11">
        <v>5</v>
      </c>
      <c r="F5" s="11">
        <v>220</v>
      </c>
      <c r="H5" s="11" t="s">
        <v>79</v>
      </c>
      <c r="I5" s="11" t="s">
        <v>742</v>
      </c>
      <c r="J5" s="11" t="str">
        <f t="shared" ref="J5:J68" si="1">CONCATENATE(A5," ",I5)</f>
        <v>ADVOGADO (A) JR.   220  HS  hs</v>
      </c>
    </row>
    <row r="6" spans="1:10">
      <c r="A6" s="11" t="s">
        <v>875</v>
      </c>
      <c r="B6" s="20" t="s">
        <v>33</v>
      </c>
      <c r="C6" s="20">
        <v>41</v>
      </c>
      <c r="D6" s="12" t="str">
        <f t="shared" si="0"/>
        <v>14.41</v>
      </c>
      <c r="E6" s="11">
        <v>5</v>
      </c>
      <c r="F6" s="11">
        <v>220</v>
      </c>
      <c r="H6" s="11" t="s">
        <v>437</v>
      </c>
      <c r="I6" s="11" t="s">
        <v>742</v>
      </c>
      <c r="J6" s="11" t="str">
        <f t="shared" si="1"/>
        <v>AGENTE DE HIGIENIZAÇÃO  - LÍDER  220  HS  hs</v>
      </c>
    </row>
    <row r="7" spans="1:10">
      <c r="A7" s="11" t="s">
        <v>876</v>
      </c>
      <c r="B7" s="20" t="s">
        <v>33</v>
      </c>
      <c r="C7" s="20" t="s">
        <v>7</v>
      </c>
      <c r="D7" s="12" t="str">
        <f t="shared" si="0"/>
        <v>14.01</v>
      </c>
      <c r="E7" s="11">
        <v>5</v>
      </c>
      <c r="F7" s="11">
        <v>220</v>
      </c>
      <c r="H7" s="11" t="s">
        <v>436</v>
      </c>
      <c r="I7" s="11" t="s">
        <v>742</v>
      </c>
      <c r="J7" s="11" t="str">
        <f t="shared" si="1"/>
        <v>AGENTE DE HIGIENIZAÇÃO  220  HS  hs</v>
      </c>
    </row>
    <row r="8" spans="1:10">
      <c r="A8" s="11" t="s">
        <v>877</v>
      </c>
      <c r="B8" s="20" t="s">
        <v>33</v>
      </c>
      <c r="C8" s="20">
        <v>45</v>
      </c>
      <c r="D8" s="12" t="str">
        <f t="shared" si="0"/>
        <v>14.45</v>
      </c>
      <c r="E8" s="11">
        <v>5</v>
      </c>
      <c r="F8" s="11">
        <v>220</v>
      </c>
      <c r="H8" s="11" t="s">
        <v>100</v>
      </c>
      <c r="I8" s="11" t="s">
        <v>742</v>
      </c>
      <c r="J8" s="11" t="str">
        <f t="shared" si="1"/>
        <v>AGENTE DE MANUTENÇÃO - ELETRICISTA  220  HS  hs</v>
      </c>
    </row>
    <row r="9" spans="1:10">
      <c r="A9" s="11" t="s">
        <v>878</v>
      </c>
      <c r="B9" s="20" t="s">
        <v>33</v>
      </c>
      <c r="C9" s="20">
        <v>35</v>
      </c>
      <c r="D9" s="12" t="str">
        <f t="shared" si="0"/>
        <v>14.35</v>
      </c>
      <c r="E9" s="11">
        <v>5</v>
      </c>
      <c r="F9" s="11">
        <v>220</v>
      </c>
      <c r="H9" s="11" t="s">
        <v>102</v>
      </c>
      <c r="I9" s="11" t="s">
        <v>742</v>
      </c>
      <c r="J9" s="11" t="str">
        <f t="shared" si="1"/>
        <v>AGENTE DE MANUTENÇÃO - ENCANADOR  220  HS  hs</v>
      </c>
    </row>
    <row r="10" spans="1:10">
      <c r="A10" s="11" t="s">
        <v>879</v>
      </c>
      <c r="B10" s="20" t="s">
        <v>33</v>
      </c>
      <c r="C10" s="20">
        <v>40</v>
      </c>
      <c r="D10" s="12" t="str">
        <f t="shared" si="0"/>
        <v>14.40</v>
      </c>
      <c r="E10" s="11">
        <v>5</v>
      </c>
      <c r="F10" s="11">
        <v>220</v>
      </c>
      <c r="H10" s="11" t="s">
        <v>101</v>
      </c>
      <c r="I10" s="11" t="s">
        <v>742</v>
      </c>
      <c r="J10" s="11" t="str">
        <f t="shared" si="1"/>
        <v>AGENTE DE MANUTENÇÃO - GERAL  220  HS  hs</v>
      </c>
    </row>
    <row r="11" spans="1:10">
      <c r="A11" s="11" t="s">
        <v>880</v>
      </c>
      <c r="B11" s="20" t="s">
        <v>33</v>
      </c>
      <c r="C11" s="20">
        <v>33</v>
      </c>
      <c r="D11" s="12" t="str">
        <f t="shared" si="0"/>
        <v>14.33</v>
      </c>
      <c r="E11" s="11">
        <v>5</v>
      </c>
      <c r="F11" s="11">
        <v>220</v>
      </c>
      <c r="H11" s="11" t="s">
        <v>103</v>
      </c>
      <c r="I11" s="11" t="s">
        <v>742</v>
      </c>
      <c r="J11" s="11" t="str">
        <f t="shared" si="1"/>
        <v>AGENTE DE MANUTENÇÃO - MARCENEIRO  220  HS  hs</v>
      </c>
    </row>
    <row r="12" spans="1:10">
      <c r="A12" s="11" t="s">
        <v>881</v>
      </c>
      <c r="B12" s="20" t="s">
        <v>33</v>
      </c>
      <c r="C12" s="20">
        <v>34</v>
      </c>
      <c r="D12" s="12" t="str">
        <f t="shared" si="0"/>
        <v>14.34</v>
      </c>
      <c r="E12" s="11">
        <v>5</v>
      </c>
      <c r="F12" s="11">
        <v>220</v>
      </c>
      <c r="H12" s="11" t="s">
        <v>104</v>
      </c>
      <c r="I12" s="11" t="s">
        <v>742</v>
      </c>
      <c r="J12" s="11" t="str">
        <f t="shared" si="1"/>
        <v>AGENTE DE MANUTENÇÃO - MECÂNICO  220  HS  hs</v>
      </c>
    </row>
    <row r="13" spans="1:10">
      <c r="A13" s="11" t="s">
        <v>882</v>
      </c>
      <c r="B13" s="20" t="s">
        <v>33</v>
      </c>
      <c r="C13" s="20" t="s">
        <v>15</v>
      </c>
      <c r="D13" s="12" t="str">
        <f t="shared" si="0"/>
        <v>14.02</v>
      </c>
      <c r="E13" s="11">
        <v>5</v>
      </c>
      <c r="F13" s="11">
        <v>180</v>
      </c>
      <c r="H13" s="11" t="s">
        <v>105</v>
      </c>
      <c r="I13" s="11" t="s">
        <v>742</v>
      </c>
      <c r="J13" s="11" t="str">
        <f t="shared" si="1"/>
        <v>AGENTE DE MANUTENÇÃO - OPERADOR DE CALDEIRA  180  HS  hs</v>
      </c>
    </row>
    <row r="14" spans="1:10">
      <c r="A14" s="11" t="s">
        <v>883</v>
      </c>
      <c r="B14" s="20" t="s">
        <v>33</v>
      </c>
      <c r="C14" s="20">
        <v>31</v>
      </c>
      <c r="D14" s="12" t="str">
        <f t="shared" si="0"/>
        <v>14.31</v>
      </c>
      <c r="E14" s="11">
        <v>5</v>
      </c>
      <c r="F14" s="11">
        <v>220</v>
      </c>
      <c r="H14" s="11" t="s">
        <v>106</v>
      </c>
      <c r="I14" s="11" t="s">
        <v>742</v>
      </c>
      <c r="J14" s="11" t="str">
        <f t="shared" si="1"/>
        <v>AGENTE DE MANUTENÇÃO - PEDREIRO  220  HS  hs</v>
      </c>
    </row>
    <row r="15" spans="1:10">
      <c r="A15" s="11" t="s">
        <v>884</v>
      </c>
      <c r="B15" s="20" t="s">
        <v>33</v>
      </c>
      <c r="C15" s="20">
        <v>32</v>
      </c>
      <c r="D15" s="12" t="str">
        <f t="shared" si="0"/>
        <v>14.32</v>
      </c>
      <c r="E15" s="11">
        <v>5</v>
      </c>
      <c r="F15" s="11">
        <v>220</v>
      </c>
      <c r="H15" s="11" t="s">
        <v>107</v>
      </c>
      <c r="I15" s="11" t="s">
        <v>742</v>
      </c>
      <c r="J15" s="11" t="str">
        <f t="shared" si="1"/>
        <v>AGENTE DE MANUTENÇÃO - PINTOR  220  HS  hs</v>
      </c>
    </row>
    <row r="16" spans="1:10">
      <c r="A16" s="11" t="s">
        <v>885</v>
      </c>
      <c r="B16" s="20" t="s">
        <v>32</v>
      </c>
      <c r="C16" s="20" t="s">
        <v>7</v>
      </c>
      <c r="D16" s="12" t="str">
        <f t="shared" si="0"/>
        <v>13.01</v>
      </c>
      <c r="E16" s="11">
        <v>5</v>
      </c>
      <c r="F16" s="11">
        <v>220</v>
      </c>
      <c r="H16" s="11" t="s">
        <v>97</v>
      </c>
      <c r="I16" s="11" t="s">
        <v>742</v>
      </c>
      <c r="J16" s="11" t="str">
        <f t="shared" si="1"/>
        <v>AGENTE DE RELAÇÕES EMPRESARIAIS   220  HS  hs</v>
      </c>
    </row>
    <row r="17" spans="1:10">
      <c r="A17" s="11" t="s">
        <v>886</v>
      </c>
      <c r="B17" s="20" t="s">
        <v>33</v>
      </c>
      <c r="C17" s="20">
        <v>48</v>
      </c>
      <c r="D17" s="12" t="str">
        <f t="shared" si="0"/>
        <v>14.48</v>
      </c>
      <c r="E17" s="11">
        <v>5</v>
      </c>
      <c r="F17" s="11">
        <v>220</v>
      </c>
      <c r="H17" s="11" t="s">
        <v>108</v>
      </c>
      <c r="I17" s="11" t="s">
        <v>742</v>
      </c>
      <c r="J17" s="11" t="str">
        <f t="shared" si="1"/>
        <v>AGENTE DE ROUPARIA - LÍDER  220  HS  hs</v>
      </c>
    </row>
    <row r="18" spans="1:10">
      <c r="A18" s="11" t="s">
        <v>887</v>
      </c>
      <c r="B18" s="20" t="s">
        <v>33</v>
      </c>
      <c r="C18" s="20">
        <v>25</v>
      </c>
      <c r="D18" s="12" t="str">
        <f t="shared" si="0"/>
        <v>14.25</v>
      </c>
      <c r="E18" s="11">
        <v>5</v>
      </c>
      <c r="F18" s="11">
        <v>150</v>
      </c>
      <c r="H18" s="11" t="s">
        <v>438</v>
      </c>
      <c r="I18" s="11" t="s">
        <v>742</v>
      </c>
      <c r="J18" s="11" t="str">
        <f t="shared" si="1"/>
        <v>AGENTE DE SAME   150  HS  hs</v>
      </c>
    </row>
    <row r="19" spans="1:10">
      <c r="A19" s="11" t="s">
        <v>888</v>
      </c>
      <c r="B19" s="20" t="s">
        <v>33</v>
      </c>
      <c r="C19" s="20" t="s">
        <v>13</v>
      </c>
      <c r="D19" s="12" t="str">
        <f t="shared" si="0"/>
        <v>14.04</v>
      </c>
      <c r="E19" s="11">
        <v>5</v>
      </c>
      <c r="F19" s="11">
        <v>180</v>
      </c>
      <c r="H19" s="11" t="s">
        <v>439</v>
      </c>
      <c r="I19" s="11" t="s">
        <v>742</v>
      </c>
      <c r="J19" s="11" t="str">
        <f t="shared" si="1"/>
        <v>AGENTE DE SAME   180  HS  hs</v>
      </c>
    </row>
    <row r="20" spans="1:10">
      <c r="A20" s="11" t="s">
        <v>889</v>
      </c>
      <c r="B20" s="20" t="s">
        <v>33</v>
      </c>
      <c r="C20" s="20" t="s">
        <v>12</v>
      </c>
      <c r="D20" s="12" t="str">
        <f t="shared" si="0"/>
        <v>14.05</v>
      </c>
      <c r="E20" s="11">
        <v>5</v>
      </c>
      <c r="F20" s="11">
        <v>220</v>
      </c>
      <c r="H20" s="11" t="s">
        <v>439</v>
      </c>
      <c r="I20" s="11" t="s">
        <v>742</v>
      </c>
      <c r="J20" s="11" t="str">
        <f t="shared" si="1"/>
        <v>AGENTE DE SAME   220  HS  hs</v>
      </c>
    </row>
    <row r="21" spans="1:10">
      <c r="A21" s="11" t="s">
        <v>890</v>
      </c>
      <c r="B21" s="20" t="s">
        <v>33</v>
      </c>
      <c r="C21" s="20">
        <v>37</v>
      </c>
      <c r="D21" s="12" t="str">
        <f t="shared" si="0"/>
        <v>14.37</v>
      </c>
      <c r="E21" s="11">
        <v>5</v>
      </c>
      <c r="F21" s="11">
        <v>220</v>
      </c>
      <c r="H21" s="11" t="s">
        <v>109</v>
      </c>
      <c r="I21" s="11" t="s">
        <v>742</v>
      </c>
      <c r="J21" s="11" t="str">
        <f t="shared" si="1"/>
        <v>AGENTE DE SAME I  220  HS  hs</v>
      </c>
    </row>
    <row r="22" spans="1:10">
      <c r="A22" s="11" t="s">
        <v>891</v>
      </c>
      <c r="B22" s="20" t="s">
        <v>33</v>
      </c>
      <c r="C22" s="20" t="s">
        <v>10</v>
      </c>
      <c r="D22" s="12" t="str">
        <f t="shared" si="0"/>
        <v>14.07</v>
      </c>
      <c r="E22" s="11">
        <v>5</v>
      </c>
      <c r="F22" s="11">
        <v>220</v>
      </c>
      <c r="H22" s="11" t="s">
        <v>110</v>
      </c>
      <c r="I22" s="11" t="s">
        <v>742</v>
      </c>
      <c r="J22" s="11" t="str">
        <f t="shared" si="1"/>
        <v>AGENTE DE SEGURANÇA  220  HS  hs</v>
      </c>
    </row>
    <row r="23" spans="1:10">
      <c r="A23" s="11" t="s">
        <v>892</v>
      </c>
      <c r="B23" s="20" t="s">
        <v>33</v>
      </c>
      <c r="C23" s="20" t="s">
        <v>22</v>
      </c>
      <c r="D23" s="12" t="str">
        <f t="shared" si="0"/>
        <v>14.10</v>
      </c>
      <c r="E23" s="11">
        <v>5</v>
      </c>
      <c r="F23" s="11">
        <v>180</v>
      </c>
      <c r="H23" s="11" t="s">
        <v>441</v>
      </c>
      <c r="I23" s="11" t="s">
        <v>742</v>
      </c>
      <c r="J23" s="11" t="str">
        <f t="shared" si="1"/>
        <v>AGENTE DE SERVIÇOS GERAIS  180  HS  hs</v>
      </c>
    </row>
    <row r="24" spans="1:10">
      <c r="A24" s="11" t="s">
        <v>893</v>
      </c>
      <c r="B24" s="20" t="s">
        <v>33</v>
      </c>
      <c r="C24" s="20">
        <v>26</v>
      </c>
      <c r="D24" s="12" t="str">
        <f t="shared" si="0"/>
        <v>14.26</v>
      </c>
      <c r="E24" s="11">
        <v>5</v>
      </c>
      <c r="F24" s="11">
        <v>220</v>
      </c>
      <c r="H24" s="11" t="s">
        <v>441</v>
      </c>
      <c r="I24" s="11" t="s">
        <v>742</v>
      </c>
      <c r="J24" s="11" t="str">
        <f t="shared" si="1"/>
        <v>AGENTE DE SERVIÇOS GERAIS  220  HS  hs</v>
      </c>
    </row>
    <row r="25" spans="1:10">
      <c r="A25" s="11" t="s">
        <v>894</v>
      </c>
      <c r="B25" s="20" t="s">
        <v>33</v>
      </c>
      <c r="C25" s="20">
        <v>23</v>
      </c>
      <c r="D25" s="12" t="str">
        <f t="shared" si="0"/>
        <v>14.23</v>
      </c>
      <c r="E25" s="11">
        <v>5</v>
      </c>
      <c r="F25" s="11">
        <v>100</v>
      </c>
      <c r="H25" s="11" t="s">
        <v>440</v>
      </c>
      <c r="I25" s="11" t="s">
        <v>742</v>
      </c>
      <c r="J25" s="11" t="str">
        <f t="shared" si="1"/>
        <v>AGENTE DE SERVIÇOS GERAIS  U.E.  100  HS  hs</v>
      </c>
    </row>
    <row r="26" spans="1:10">
      <c r="A26" s="11" t="s">
        <v>895</v>
      </c>
      <c r="B26" s="20" t="s">
        <v>33</v>
      </c>
      <c r="C26" s="20">
        <v>51</v>
      </c>
      <c r="D26" s="12" t="str">
        <f t="shared" si="0"/>
        <v>14.51</v>
      </c>
      <c r="E26" s="11">
        <v>5</v>
      </c>
      <c r="F26" s="11">
        <v>220</v>
      </c>
      <c r="H26" s="11" t="s">
        <v>442</v>
      </c>
      <c r="I26" s="11" t="s">
        <v>742</v>
      </c>
      <c r="J26" s="11" t="str">
        <f t="shared" si="1"/>
        <v>AGENTE DE SERVIÇOS GERAIS  U.E.  220  HS  hs</v>
      </c>
    </row>
    <row r="27" spans="1:10">
      <c r="A27" s="11" t="s">
        <v>896</v>
      </c>
      <c r="B27" s="20" t="s">
        <v>14</v>
      </c>
      <c r="C27" s="20" t="s">
        <v>15</v>
      </c>
      <c r="D27" s="12" t="str">
        <f t="shared" si="0"/>
        <v>03.02</v>
      </c>
      <c r="E27" s="11">
        <v>5</v>
      </c>
      <c r="F27" s="11">
        <v>180</v>
      </c>
      <c r="H27" s="11" t="s">
        <v>443</v>
      </c>
      <c r="I27" s="11" t="s">
        <v>742</v>
      </c>
      <c r="J27" s="11" t="str">
        <f t="shared" si="1"/>
        <v>AJUDANTE DE CONSULTÓRIO  180  HS  hs</v>
      </c>
    </row>
    <row r="28" spans="1:10">
      <c r="A28" s="11" t="s">
        <v>897</v>
      </c>
      <c r="B28" s="20" t="s">
        <v>14</v>
      </c>
      <c r="C28" s="20">
        <v>16</v>
      </c>
      <c r="D28" s="12" t="str">
        <f t="shared" si="0"/>
        <v>03.16</v>
      </c>
      <c r="E28" s="11">
        <v>5</v>
      </c>
      <c r="F28" s="11">
        <v>200</v>
      </c>
      <c r="H28" s="11" t="s">
        <v>443</v>
      </c>
      <c r="I28" s="11" t="s">
        <v>742</v>
      </c>
      <c r="J28" s="11" t="str">
        <f t="shared" si="1"/>
        <v>AJUDANTE DE CONSULTÓRIO  200  HS  hs</v>
      </c>
    </row>
    <row r="29" spans="1:10">
      <c r="A29" s="11" t="s">
        <v>898</v>
      </c>
      <c r="B29" s="20" t="s">
        <v>14</v>
      </c>
      <c r="C29" s="20" t="s">
        <v>7</v>
      </c>
      <c r="D29" s="12" t="str">
        <f t="shared" si="0"/>
        <v>03.01</v>
      </c>
      <c r="E29" s="11">
        <v>5</v>
      </c>
      <c r="F29" s="11">
        <v>220</v>
      </c>
      <c r="H29" s="11" t="s">
        <v>443</v>
      </c>
      <c r="I29" s="11" t="s">
        <v>742</v>
      </c>
      <c r="J29" s="11" t="str">
        <f t="shared" si="1"/>
        <v>AJUDANTE DE CONSULTÓRIO  220  HS  hs</v>
      </c>
    </row>
    <row r="30" spans="1:10">
      <c r="A30" s="11" t="s">
        <v>899</v>
      </c>
      <c r="B30" s="20" t="s">
        <v>26</v>
      </c>
      <c r="C30" s="20" t="s">
        <v>11</v>
      </c>
      <c r="D30" s="12" t="str">
        <f t="shared" si="0"/>
        <v>12.06</v>
      </c>
      <c r="E30" s="11">
        <v>5</v>
      </c>
      <c r="F30" s="11">
        <v>220</v>
      </c>
      <c r="H30" s="11" t="s">
        <v>81</v>
      </c>
      <c r="I30" s="11" t="s">
        <v>742</v>
      </c>
      <c r="J30" s="11" t="str">
        <f t="shared" si="1"/>
        <v>ALMOXARIFE  220  HS  hs</v>
      </c>
    </row>
    <row r="31" spans="1:10">
      <c r="A31" s="11" t="s">
        <v>900</v>
      </c>
      <c r="B31" s="20" t="s">
        <v>22</v>
      </c>
      <c r="C31" s="20">
        <v>37</v>
      </c>
      <c r="D31" s="12" t="str">
        <f t="shared" si="0"/>
        <v>10.37</v>
      </c>
      <c r="E31" s="11">
        <v>5</v>
      </c>
      <c r="F31" s="11">
        <v>220</v>
      </c>
      <c r="H31" s="11" t="s">
        <v>54</v>
      </c>
      <c r="I31" s="11" t="s">
        <v>742</v>
      </c>
      <c r="J31" s="11" t="str">
        <f t="shared" si="1"/>
        <v>ANALISTA ADMINISTRATIVO  220  HS  hs</v>
      </c>
    </row>
    <row r="32" spans="1:10">
      <c r="A32" s="11" t="s">
        <v>901</v>
      </c>
      <c r="B32" s="20" t="s">
        <v>22</v>
      </c>
      <c r="C32" s="20">
        <v>22</v>
      </c>
      <c r="D32" s="12" t="str">
        <f t="shared" si="0"/>
        <v>10.22</v>
      </c>
      <c r="E32" s="11">
        <v>5</v>
      </c>
      <c r="F32" s="11">
        <v>220</v>
      </c>
      <c r="H32" s="11" t="s">
        <v>55</v>
      </c>
      <c r="I32" s="11" t="s">
        <v>742</v>
      </c>
      <c r="J32" s="11" t="str">
        <f t="shared" si="1"/>
        <v>ANALISTA ADMINISTRATIVO - COMUNICAÇÃO  220  HS  hs</v>
      </c>
    </row>
    <row r="33" spans="1:10">
      <c r="A33" s="11" t="s">
        <v>902</v>
      </c>
      <c r="B33" s="20" t="s">
        <v>22</v>
      </c>
      <c r="C33" s="20">
        <v>23</v>
      </c>
      <c r="D33" s="12" t="str">
        <f t="shared" si="0"/>
        <v>10.23</v>
      </c>
      <c r="E33" s="11">
        <v>5</v>
      </c>
      <c r="F33" s="11">
        <v>220</v>
      </c>
      <c r="H33" s="11" t="s">
        <v>56</v>
      </c>
      <c r="I33" s="11" t="s">
        <v>742</v>
      </c>
      <c r="J33" s="11" t="str">
        <f t="shared" si="1"/>
        <v>ANALISTA ADMINISTRATIVO - CONTÁBIL  220  HS  hs</v>
      </c>
    </row>
    <row r="34" spans="1:10">
      <c r="A34" s="11" t="s">
        <v>903</v>
      </c>
      <c r="B34" s="20" t="s">
        <v>22</v>
      </c>
      <c r="C34" s="20">
        <v>39</v>
      </c>
      <c r="D34" s="12" t="str">
        <f t="shared" si="0"/>
        <v>10.39</v>
      </c>
      <c r="E34" s="11">
        <v>5</v>
      </c>
      <c r="F34" s="11">
        <v>220</v>
      </c>
      <c r="H34" s="11" t="s">
        <v>57</v>
      </c>
      <c r="I34" s="11" t="s">
        <v>742</v>
      </c>
      <c r="J34" s="11" t="str">
        <f t="shared" si="1"/>
        <v>ANALISTA ADMINISTRATIVO - MARKETING  220  HS  hs</v>
      </c>
    </row>
    <row r="35" spans="1:10">
      <c r="A35" s="11" t="s">
        <v>904</v>
      </c>
      <c r="B35" s="20" t="s">
        <v>22</v>
      </c>
      <c r="C35" s="20">
        <v>25</v>
      </c>
      <c r="D35" s="12" t="str">
        <f t="shared" si="0"/>
        <v>10.25</v>
      </c>
      <c r="E35" s="11">
        <v>5</v>
      </c>
      <c r="F35" s="11">
        <v>220</v>
      </c>
      <c r="H35" s="11" t="s">
        <v>58</v>
      </c>
      <c r="I35" s="11" t="s">
        <v>742</v>
      </c>
      <c r="J35" s="11" t="str">
        <f t="shared" si="1"/>
        <v>ANALISTA ADMINISTRATIVO - QUALIDADE  220  HS  hs</v>
      </c>
    </row>
    <row r="36" spans="1:10">
      <c r="A36" s="11" t="s">
        <v>905</v>
      </c>
      <c r="B36" s="20" t="s">
        <v>22</v>
      </c>
      <c r="C36" s="20">
        <v>24</v>
      </c>
      <c r="D36" s="12" t="str">
        <f t="shared" si="0"/>
        <v>10.24</v>
      </c>
      <c r="E36" s="11">
        <v>5</v>
      </c>
      <c r="F36" s="11">
        <v>220</v>
      </c>
      <c r="H36" s="11" t="s">
        <v>59</v>
      </c>
      <c r="I36" s="11" t="s">
        <v>742</v>
      </c>
      <c r="J36" s="11" t="str">
        <f t="shared" si="1"/>
        <v>ANALISTA ADMINISTRATIVO - RH  220  HS  hs</v>
      </c>
    </row>
    <row r="37" spans="1:10">
      <c r="A37" s="11" t="s">
        <v>906</v>
      </c>
      <c r="B37" s="20" t="s">
        <v>22</v>
      </c>
      <c r="C37" s="20">
        <v>67</v>
      </c>
      <c r="D37" s="12" t="str">
        <f t="shared" si="0"/>
        <v>10.67</v>
      </c>
      <c r="E37" s="11">
        <v>5</v>
      </c>
      <c r="F37" s="11">
        <v>220</v>
      </c>
      <c r="H37" s="11" t="s">
        <v>80</v>
      </c>
      <c r="I37" s="11" t="s">
        <v>742</v>
      </c>
      <c r="J37" s="11" t="str">
        <f t="shared" si="1"/>
        <v>ANALISTA DE CREDENCIAMENTO  220  HS  hs</v>
      </c>
    </row>
    <row r="38" spans="1:10">
      <c r="A38" s="11" t="s">
        <v>907</v>
      </c>
      <c r="B38" s="20">
        <v>10</v>
      </c>
      <c r="C38" s="20">
        <v>55</v>
      </c>
      <c r="D38" s="12" t="str">
        <f t="shared" si="0"/>
        <v>10.55</v>
      </c>
      <c r="E38" s="11">
        <v>5</v>
      </c>
      <c r="F38" s="11">
        <v>220</v>
      </c>
      <c r="H38" s="11" t="s">
        <v>60</v>
      </c>
      <c r="I38" s="11" t="s">
        <v>742</v>
      </c>
      <c r="J38" s="11" t="str">
        <f t="shared" si="1"/>
        <v>ANALISTA DE FATURAMENTO   220  HS  hs</v>
      </c>
    </row>
    <row r="39" spans="1:10">
      <c r="A39" s="11" t="s">
        <v>908</v>
      </c>
      <c r="B39" s="20">
        <v>10</v>
      </c>
      <c r="C39" s="20">
        <v>62</v>
      </c>
      <c r="D39" s="12" t="str">
        <f t="shared" si="0"/>
        <v>10.62</v>
      </c>
      <c r="E39" s="11">
        <v>5</v>
      </c>
      <c r="F39" s="11">
        <v>220</v>
      </c>
      <c r="H39" s="11" t="s">
        <v>61</v>
      </c>
      <c r="I39" s="11" t="s">
        <v>742</v>
      </c>
      <c r="J39" s="11" t="str">
        <f t="shared" si="1"/>
        <v>ANALISTA DE PLANEJAMENTO E PESQUISA - IEPAC  220  HS  hs</v>
      </c>
    </row>
    <row r="40" spans="1:10">
      <c r="A40" s="11" t="s">
        <v>909</v>
      </c>
      <c r="B40" s="20" t="s">
        <v>33</v>
      </c>
      <c r="C40" s="20">
        <v>54</v>
      </c>
      <c r="D40" s="12" t="str">
        <f t="shared" si="0"/>
        <v>14.54</v>
      </c>
      <c r="E40" s="11">
        <v>5</v>
      </c>
      <c r="F40" s="11">
        <v>220</v>
      </c>
      <c r="H40" s="11" t="s">
        <v>112</v>
      </c>
      <c r="I40" s="11" t="s">
        <v>742</v>
      </c>
      <c r="J40" s="11" t="str">
        <f t="shared" si="1"/>
        <v>ANALISTA DE REMUNERAÇÃO  220  HS  hs</v>
      </c>
    </row>
    <row r="41" spans="1:10">
      <c r="A41" s="11" t="s">
        <v>910</v>
      </c>
      <c r="B41" s="20" t="s">
        <v>124</v>
      </c>
      <c r="C41" s="20" t="s">
        <v>13</v>
      </c>
      <c r="D41" s="12" t="str">
        <f t="shared" si="0"/>
        <v>17.04</v>
      </c>
      <c r="E41" s="11">
        <v>5</v>
      </c>
      <c r="F41" s="11">
        <v>220</v>
      </c>
      <c r="G41" s="11">
        <v>0.34998479860992465</v>
      </c>
      <c r="H41" s="11" t="s">
        <v>163</v>
      </c>
      <c r="I41" s="11" t="s">
        <v>742</v>
      </c>
      <c r="J41" s="11" t="str">
        <f t="shared" si="1"/>
        <v>ANALISTA DE SISTEMAS I  220  HS  hs</v>
      </c>
    </row>
    <row r="42" spans="1:10">
      <c r="A42" s="11" t="s">
        <v>911</v>
      </c>
      <c r="B42" s="20" t="s">
        <v>124</v>
      </c>
      <c r="C42" s="20" t="s">
        <v>12</v>
      </c>
      <c r="D42" s="12" t="str">
        <f t="shared" si="0"/>
        <v>17.05</v>
      </c>
      <c r="E42" s="11">
        <v>5</v>
      </c>
      <c r="F42" s="11">
        <v>220</v>
      </c>
      <c r="G42" s="11">
        <v>0.34998479860992465</v>
      </c>
      <c r="H42" s="11" t="s">
        <v>164</v>
      </c>
      <c r="I42" s="11" t="s">
        <v>742</v>
      </c>
      <c r="J42" s="11" t="str">
        <f t="shared" si="1"/>
        <v>ANALISTA DE SISTEMAS II  220  HS  hs</v>
      </c>
    </row>
    <row r="43" spans="1:10">
      <c r="A43" s="11" t="s">
        <v>912</v>
      </c>
      <c r="B43" s="20" t="s">
        <v>124</v>
      </c>
      <c r="C43" s="20" t="s">
        <v>11</v>
      </c>
      <c r="D43" s="12" t="str">
        <f t="shared" si="0"/>
        <v>17.06</v>
      </c>
      <c r="E43" s="11">
        <v>5</v>
      </c>
      <c r="F43" s="11">
        <v>220</v>
      </c>
      <c r="G43" s="11">
        <v>0.34998479860992465</v>
      </c>
      <c r="H43" s="11" t="s">
        <v>165</v>
      </c>
      <c r="I43" s="11" t="s">
        <v>742</v>
      </c>
      <c r="J43" s="11" t="str">
        <f t="shared" si="1"/>
        <v>ANALISTA DE SISTEMAS III  220  HS  hs</v>
      </c>
    </row>
    <row r="44" spans="1:10">
      <c r="A44" s="11" t="s">
        <v>913</v>
      </c>
      <c r="B44" s="20" t="s">
        <v>124</v>
      </c>
      <c r="C44" s="20" t="s">
        <v>7</v>
      </c>
      <c r="D44" s="12" t="str">
        <f t="shared" si="0"/>
        <v>17.01</v>
      </c>
      <c r="E44" s="11">
        <v>5</v>
      </c>
      <c r="F44" s="11">
        <v>220</v>
      </c>
      <c r="G44" s="11">
        <v>0.34998479860992437</v>
      </c>
      <c r="H44" s="11" t="s">
        <v>160</v>
      </c>
      <c r="I44" s="11" t="s">
        <v>742</v>
      </c>
      <c r="J44" s="11" t="str">
        <f t="shared" si="1"/>
        <v>ANALISTA DE SUPORTE I  220  HS  hs</v>
      </c>
    </row>
    <row r="45" spans="1:10">
      <c r="A45" s="11" t="s">
        <v>914</v>
      </c>
      <c r="B45" s="20" t="s">
        <v>124</v>
      </c>
      <c r="C45" s="20" t="s">
        <v>15</v>
      </c>
      <c r="D45" s="12" t="str">
        <f t="shared" si="0"/>
        <v>17.02</v>
      </c>
      <c r="E45" s="11">
        <v>5</v>
      </c>
      <c r="F45" s="11">
        <v>220</v>
      </c>
      <c r="G45" s="11">
        <v>0.3499847986099246</v>
      </c>
      <c r="H45" s="11" t="s">
        <v>161</v>
      </c>
      <c r="I45" s="11" t="s">
        <v>742</v>
      </c>
      <c r="J45" s="11" t="str">
        <f t="shared" si="1"/>
        <v>ANALISTA DE SUPORTE II  220  HS  hs</v>
      </c>
    </row>
    <row r="46" spans="1:10">
      <c r="A46" s="11" t="s">
        <v>915</v>
      </c>
      <c r="B46" s="20" t="s">
        <v>124</v>
      </c>
      <c r="C46" s="20" t="s">
        <v>14</v>
      </c>
      <c r="D46" s="12" t="str">
        <f t="shared" si="0"/>
        <v>17.03</v>
      </c>
      <c r="E46" s="11">
        <v>5</v>
      </c>
      <c r="F46" s="11">
        <v>220</v>
      </c>
      <c r="G46" s="11">
        <v>0.34998479860992437</v>
      </c>
      <c r="H46" s="11" t="s">
        <v>162</v>
      </c>
      <c r="I46" s="11" t="s">
        <v>742</v>
      </c>
      <c r="J46" s="11" t="str">
        <f t="shared" si="1"/>
        <v>ANALISTA DE SUPORTE III  220  HS  hs</v>
      </c>
    </row>
    <row r="47" spans="1:10">
      <c r="A47" s="11" t="s">
        <v>916</v>
      </c>
      <c r="B47" s="20" t="s">
        <v>26</v>
      </c>
      <c r="C47" s="20" t="s">
        <v>12</v>
      </c>
      <c r="D47" s="12" t="str">
        <f t="shared" si="0"/>
        <v>12.05</v>
      </c>
      <c r="E47" s="11">
        <v>5</v>
      </c>
      <c r="F47" s="11">
        <v>220</v>
      </c>
      <c r="H47" s="11" t="s">
        <v>82</v>
      </c>
      <c r="I47" s="11" t="s">
        <v>742</v>
      </c>
      <c r="J47" s="11" t="str">
        <f t="shared" si="1"/>
        <v>APOIADOR DE COMPRAS  220  HS  hs</v>
      </c>
    </row>
    <row r="48" spans="1:10">
      <c r="A48" s="11" t="s">
        <v>917</v>
      </c>
      <c r="B48" s="20" t="s">
        <v>33</v>
      </c>
      <c r="C48" s="20" t="s">
        <v>26</v>
      </c>
      <c r="D48" s="12" t="str">
        <f t="shared" si="0"/>
        <v>14.12</v>
      </c>
      <c r="E48" s="11">
        <v>5</v>
      </c>
      <c r="F48" s="11">
        <v>180</v>
      </c>
      <c r="H48" s="11" t="s">
        <v>113</v>
      </c>
      <c r="I48" s="11" t="s">
        <v>742</v>
      </c>
      <c r="J48" s="11" t="str">
        <f t="shared" si="1"/>
        <v>ASCENSORISTA  180  HS  hs</v>
      </c>
    </row>
    <row r="49" spans="1:10">
      <c r="A49" s="11" t="s">
        <v>918</v>
      </c>
      <c r="B49" s="20" t="s">
        <v>22</v>
      </c>
      <c r="C49" s="20">
        <v>30</v>
      </c>
      <c r="D49" s="12" t="str">
        <f t="shared" si="0"/>
        <v>10.30</v>
      </c>
      <c r="E49" s="11">
        <v>5</v>
      </c>
      <c r="F49" s="11">
        <v>200</v>
      </c>
      <c r="H49" s="11" t="s">
        <v>444</v>
      </c>
      <c r="I49" s="11" t="s">
        <v>742</v>
      </c>
      <c r="J49" s="11" t="str">
        <f t="shared" si="1"/>
        <v>ASSESSOR DE COMUNICAÇÃO  200  HS  hs</v>
      </c>
    </row>
    <row r="50" spans="1:10">
      <c r="A50" s="11" t="s">
        <v>919</v>
      </c>
      <c r="B50" s="20" t="s">
        <v>22</v>
      </c>
      <c r="C50" s="20">
        <v>34</v>
      </c>
      <c r="D50" s="12" t="str">
        <f t="shared" si="0"/>
        <v>10.34</v>
      </c>
      <c r="E50" s="11">
        <v>5</v>
      </c>
      <c r="F50" s="11">
        <v>200</v>
      </c>
      <c r="H50" s="11" t="s">
        <v>62</v>
      </c>
      <c r="I50" s="11" t="s">
        <v>742</v>
      </c>
      <c r="J50" s="11" t="str">
        <f t="shared" si="1"/>
        <v>ASSESSOR EXECUTIVO - IEPAC  200  HS  hs</v>
      </c>
    </row>
    <row r="51" spans="1:10">
      <c r="A51" s="11" t="s">
        <v>920</v>
      </c>
      <c r="B51" s="20" t="s">
        <v>22</v>
      </c>
      <c r="C51" s="20" t="s">
        <v>17</v>
      </c>
      <c r="D51" s="12" t="str">
        <f t="shared" si="0"/>
        <v>10.08</v>
      </c>
      <c r="E51" s="11">
        <v>5</v>
      </c>
      <c r="F51" s="11">
        <v>180</v>
      </c>
      <c r="H51" s="11" t="s">
        <v>445</v>
      </c>
      <c r="I51" s="11" t="s">
        <v>742</v>
      </c>
      <c r="J51" s="11" t="str">
        <f t="shared" si="1"/>
        <v>ASSISTENTE ADMINISTRATIVO  180  HS  hs</v>
      </c>
    </row>
    <row r="52" spans="1:10">
      <c r="A52" s="11" t="s">
        <v>921</v>
      </c>
      <c r="B52" s="20" t="s">
        <v>22</v>
      </c>
      <c r="C52" s="20">
        <v>26</v>
      </c>
      <c r="D52" s="12" t="str">
        <f t="shared" si="0"/>
        <v>10.26</v>
      </c>
      <c r="E52" s="11">
        <v>5</v>
      </c>
      <c r="F52" s="11">
        <v>220</v>
      </c>
      <c r="H52" s="11" t="s">
        <v>445</v>
      </c>
      <c r="I52" s="11" t="s">
        <v>742</v>
      </c>
      <c r="J52" s="11" t="str">
        <f t="shared" si="1"/>
        <v>ASSISTENTE ADMINISTRATIVO  220  HS  hs</v>
      </c>
    </row>
    <row r="53" spans="1:10">
      <c r="A53" s="11" t="s">
        <v>922</v>
      </c>
      <c r="B53" s="20" t="s">
        <v>22</v>
      </c>
      <c r="C53" s="20">
        <v>28</v>
      </c>
      <c r="D53" s="12" t="str">
        <f t="shared" si="0"/>
        <v>10.28</v>
      </c>
      <c r="E53" s="11">
        <v>5</v>
      </c>
      <c r="F53" s="11">
        <v>220</v>
      </c>
      <c r="H53" s="11" t="s">
        <v>446</v>
      </c>
      <c r="I53" s="11" t="s">
        <v>742</v>
      </c>
      <c r="J53" s="11" t="str">
        <f t="shared" si="1"/>
        <v>ASSISTENTE ADMINISTRATIVO - CALL CENTER  220  HS  hs</v>
      </c>
    </row>
    <row r="54" spans="1:10">
      <c r="A54" s="11" t="s">
        <v>923</v>
      </c>
      <c r="B54" s="20" t="s">
        <v>22</v>
      </c>
      <c r="C54" s="20">
        <v>27</v>
      </c>
      <c r="D54" s="12" t="str">
        <f t="shared" si="0"/>
        <v>10.27</v>
      </c>
      <c r="E54" s="11">
        <v>5</v>
      </c>
      <c r="F54" s="11">
        <v>220</v>
      </c>
      <c r="H54" s="11" t="s">
        <v>447</v>
      </c>
      <c r="I54" s="11" t="s">
        <v>742</v>
      </c>
      <c r="J54" s="11" t="str">
        <f t="shared" si="1"/>
        <v>ASSISTENTE ADMINISTRATIVO - CONTÁBIL  220  HS  hs</v>
      </c>
    </row>
    <row r="55" spans="1:10">
      <c r="A55" s="11" t="s">
        <v>924</v>
      </c>
      <c r="B55" s="20" t="s">
        <v>22</v>
      </c>
      <c r="C55" s="20">
        <v>29</v>
      </c>
      <c r="D55" s="12" t="str">
        <f t="shared" si="0"/>
        <v>10.29</v>
      </c>
      <c r="E55" s="11">
        <v>5</v>
      </c>
      <c r="F55" s="11">
        <v>220</v>
      </c>
      <c r="H55" s="11" t="s">
        <v>448</v>
      </c>
      <c r="I55" s="11" t="s">
        <v>742</v>
      </c>
      <c r="J55" s="11" t="str">
        <f t="shared" si="1"/>
        <v>ASSISTENTE ADMINISTRATIVO - RH  220  HS  hs</v>
      </c>
    </row>
    <row r="56" spans="1:10">
      <c r="A56" s="11" t="s">
        <v>925</v>
      </c>
      <c r="B56" s="20" t="s">
        <v>26</v>
      </c>
      <c r="C56" s="20" t="s">
        <v>17</v>
      </c>
      <c r="D56" s="12" t="str">
        <f t="shared" si="0"/>
        <v>12.08</v>
      </c>
      <c r="E56" s="11">
        <v>5</v>
      </c>
      <c r="F56" s="11">
        <v>220</v>
      </c>
      <c r="H56" s="11" t="s">
        <v>83</v>
      </c>
      <c r="I56" s="11" t="s">
        <v>742</v>
      </c>
      <c r="J56" s="11" t="str">
        <f t="shared" si="1"/>
        <v>ASSISTENTE DE COMPRAS  220  HS  hs</v>
      </c>
    </row>
    <row r="57" spans="1:10">
      <c r="A57" s="11" t="s">
        <v>926</v>
      </c>
      <c r="B57" s="20" t="s">
        <v>22</v>
      </c>
      <c r="C57" s="20">
        <v>59</v>
      </c>
      <c r="D57" s="12" t="str">
        <f t="shared" si="0"/>
        <v>10.59</v>
      </c>
      <c r="E57" s="11">
        <v>5</v>
      </c>
      <c r="F57" s="11">
        <v>100</v>
      </c>
      <c r="H57" s="11" t="s">
        <v>449</v>
      </c>
      <c r="I57" s="11" t="s">
        <v>742</v>
      </c>
      <c r="J57" s="11" t="str">
        <f t="shared" si="1"/>
        <v>ASSISTENTE DE ESTATÍSTICA  100  HS  hs</v>
      </c>
    </row>
    <row r="58" spans="1:10">
      <c r="A58" s="11" t="s">
        <v>927</v>
      </c>
      <c r="B58" s="20">
        <v>10</v>
      </c>
      <c r="C58" s="20">
        <v>54</v>
      </c>
      <c r="D58" s="12" t="str">
        <f t="shared" si="0"/>
        <v>10.54</v>
      </c>
      <c r="E58" s="11">
        <v>5</v>
      </c>
      <c r="F58" s="11">
        <v>220</v>
      </c>
      <c r="H58" s="11" t="s">
        <v>450</v>
      </c>
      <c r="I58" s="11" t="s">
        <v>742</v>
      </c>
      <c r="J58" s="11" t="str">
        <f t="shared" si="1"/>
        <v>ASSISTENTE DE FATURAMENTO  220  HS  hs</v>
      </c>
    </row>
    <row r="59" spans="1:10">
      <c r="A59" s="11" t="s">
        <v>928</v>
      </c>
      <c r="B59" s="20" t="s">
        <v>26</v>
      </c>
      <c r="C59" s="20">
        <v>16</v>
      </c>
      <c r="D59" s="12" t="str">
        <f t="shared" si="0"/>
        <v>12.16</v>
      </c>
      <c r="E59" s="11">
        <v>5</v>
      </c>
      <c r="F59" s="11">
        <v>220</v>
      </c>
      <c r="H59" s="11" t="s">
        <v>96</v>
      </c>
      <c r="I59" s="11" t="s">
        <v>742</v>
      </c>
      <c r="J59" s="11" t="str">
        <f t="shared" si="1"/>
        <v>ASSISTENTE DE LOGÍSTICA  220  HS  hs</v>
      </c>
    </row>
    <row r="60" spans="1:10">
      <c r="A60" s="11" t="s">
        <v>929</v>
      </c>
      <c r="B60" s="20" t="s">
        <v>32</v>
      </c>
      <c r="C60" s="20" t="s">
        <v>15</v>
      </c>
      <c r="D60" s="12" t="str">
        <f t="shared" si="0"/>
        <v>13.02</v>
      </c>
      <c r="E60" s="11">
        <v>5</v>
      </c>
      <c r="F60" s="11">
        <v>220</v>
      </c>
      <c r="H60" s="11" t="s">
        <v>98</v>
      </c>
      <c r="I60" s="11" t="s">
        <v>742</v>
      </c>
      <c r="J60" s="11" t="str">
        <f t="shared" si="1"/>
        <v>ASSISTENTE DE RELAÇÕES EMPRESARIAIS   220  HS  hs</v>
      </c>
    </row>
    <row r="61" spans="1:10">
      <c r="A61" s="11" t="s">
        <v>930</v>
      </c>
      <c r="B61" s="20" t="s">
        <v>33</v>
      </c>
      <c r="C61" s="20" t="s">
        <v>11</v>
      </c>
      <c r="D61" s="12" t="str">
        <f t="shared" si="0"/>
        <v>14.06</v>
      </c>
      <c r="E61" s="11">
        <v>5</v>
      </c>
      <c r="F61" s="11">
        <v>220</v>
      </c>
      <c r="H61" s="11" t="s">
        <v>114</v>
      </c>
      <c r="I61" s="11" t="s">
        <v>742</v>
      </c>
      <c r="J61" s="11" t="str">
        <f t="shared" si="1"/>
        <v>ASSISTENTE DE SAME  220  HS  hs</v>
      </c>
    </row>
    <row r="62" spans="1:10">
      <c r="A62" s="11" t="s">
        <v>931</v>
      </c>
      <c r="B62" s="20" t="s">
        <v>124</v>
      </c>
      <c r="C62" s="20" t="s">
        <v>27</v>
      </c>
      <c r="D62" s="12" t="str">
        <f t="shared" si="0"/>
        <v>17.15</v>
      </c>
      <c r="E62" s="11">
        <v>5</v>
      </c>
      <c r="F62" s="11">
        <v>220</v>
      </c>
      <c r="G62" s="11">
        <v>0.3499847986099246</v>
      </c>
      <c r="H62" s="11" t="s">
        <v>174</v>
      </c>
      <c r="I62" s="11" t="s">
        <v>742</v>
      </c>
      <c r="J62" s="11" t="str">
        <f t="shared" si="1"/>
        <v>ASSISTENTE DE SUPORTE TÉCNICO  220  HS  hs</v>
      </c>
    </row>
    <row r="63" spans="1:10">
      <c r="A63" s="11" t="s">
        <v>932</v>
      </c>
      <c r="B63" s="20">
        <v>10</v>
      </c>
      <c r="C63" s="20">
        <v>43</v>
      </c>
      <c r="D63" s="12" t="str">
        <f t="shared" si="0"/>
        <v>10.43</v>
      </c>
      <c r="E63" s="11">
        <v>5</v>
      </c>
      <c r="F63" s="11">
        <v>220</v>
      </c>
      <c r="H63" s="11" t="s">
        <v>63</v>
      </c>
      <c r="I63" s="11" t="s">
        <v>742</v>
      </c>
      <c r="J63" s="11" t="str">
        <f t="shared" si="1"/>
        <v>ASSISTENTE JURÍDICO  220  HS  hs</v>
      </c>
    </row>
    <row r="64" spans="1:10">
      <c r="A64" s="11" t="s">
        <v>933</v>
      </c>
      <c r="B64" s="20" t="s">
        <v>17</v>
      </c>
      <c r="C64" s="20" t="s">
        <v>12</v>
      </c>
      <c r="D64" s="12" t="str">
        <f t="shared" si="0"/>
        <v>08.05</v>
      </c>
      <c r="E64" s="11">
        <v>5</v>
      </c>
      <c r="F64" s="11">
        <v>200</v>
      </c>
      <c r="H64" s="11" t="s">
        <v>453</v>
      </c>
      <c r="I64" s="11" t="s">
        <v>742</v>
      </c>
      <c r="J64" s="11" t="str">
        <f t="shared" si="1"/>
        <v>ASSISTENTE SOCIAL  200  HS  hs</v>
      </c>
    </row>
    <row r="65" spans="1:10">
      <c r="A65" s="11" t="s">
        <v>934</v>
      </c>
      <c r="B65" s="20" t="s">
        <v>17</v>
      </c>
      <c r="C65" s="20" t="s">
        <v>15</v>
      </c>
      <c r="D65" s="12" t="str">
        <f t="shared" si="0"/>
        <v>08.02</v>
      </c>
      <c r="E65" s="11">
        <v>5</v>
      </c>
      <c r="F65" s="11">
        <v>220</v>
      </c>
      <c r="H65" s="11" t="s">
        <v>453</v>
      </c>
      <c r="I65" s="11" t="s">
        <v>742</v>
      </c>
      <c r="J65" s="11" t="str">
        <f t="shared" si="1"/>
        <v>ASSISTENTE SOCIAL  220  HS  hs</v>
      </c>
    </row>
    <row r="66" spans="1:10">
      <c r="A66" s="11" t="s">
        <v>935</v>
      </c>
      <c r="B66" s="20" t="s">
        <v>17</v>
      </c>
      <c r="C66" s="20" t="s">
        <v>7</v>
      </c>
      <c r="D66" s="12" t="str">
        <f t="shared" si="0"/>
        <v>08.01</v>
      </c>
      <c r="E66" s="11">
        <v>5</v>
      </c>
      <c r="F66" s="11">
        <v>150</v>
      </c>
      <c r="H66" s="11" t="s">
        <v>452</v>
      </c>
      <c r="I66" s="11" t="s">
        <v>742</v>
      </c>
      <c r="J66" s="11" t="str">
        <f t="shared" si="1"/>
        <v>ASSISTENTE SOCIAL U.E.  150  HS  hs</v>
      </c>
    </row>
    <row r="67" spans="1:10">
      <c r="A67" s="11" t="s">
        <v>936</v>
      </c>
      <c r="B67" s="20" t="s">
        <v>17</v>
      </c>
      <c r="C67" s="20" t="s">
        <v>11</v>
      </c>
      <c r="D67" s="12" t="str">
        <f t="shared" si="0"/>
        <v>08.06</v>
      </c>
      <c r="E67" s="11">
        <v>5</v>
      </c>
      <c r="F67" s="11">
        <v>220</v>
      </c>
      <c r="H67" s="11" t="s">
        <v>451</v>
      </c>
      <c r="I67" s="11" t="s">
        <v>742</v>
      </c>
      <c r="J67" s="11" t="str">
        <f t="shared" si="1"/>
        <v>ASSISTENTE SOCIAL U.E.  220  HS  hs</v>
      </c>
    </row>
    <row r="68" spans="1:10">
      <c r="A68" s="11" t="s">
        <v>937</v>
      </c>
      <c r="B68" s="20" t="s">
        <v>22</v>
      </c>
      <c r="C68" s="20">
        <v>11</v>
      </c>
      <c r="D68" s="12" t="str">
        <f t="shared" si="0"/>
        <v>10.11</v>
      </c>
      <c r="E68" s="11">
        <v>5</v>
      </c>
      <c r="F68" s="11">
        <v>150</v>
      </c>
      <c r="H68" s="11" t="s">
        <v>454</v>
      </c>
      <c r="I68" s="11" t="s">
        <v>742</v>
      </c>
      <c r="J68" s="11" t="str">
        <f t="shared" si="1"/>
        <v>AUXILIAR ADMINISTRATIVO  150  HS  hs</v>
      </c>
    </row>
    <row r="69" spans="1:10">
      <c r="A69" s="11" t="s">
        <v>938</v>
      </c>
      <c r="B69" s="20" t="s">
        <v>22</v>
      </c>
      <c r="C69" s="20">
        <v>10</v>
      </c>
      <c r="D69" s="12" t="str">
        <f t="shared" ref="D69:D132" si="2">CONCATENATE(B69,".",C69)</f>
        <v>10.10</v>
      </c>
      <c r="E69" s="11">
        <v>5</v>
      </c>
      <c r="F69" s="11">
        <v>180</v>
      </c>
      <c r="H69" s="11" t="s">
        <v>454</v>
      </c>
      <c r="I69" s="11" t="s">
        <v>742</v>
      </c>
      <c r="J69" s="11" t="str">
        <f t="shared" ref="J69:J132" si="3">CONCATENATE(A69," ",I69)</f>
        <v>AUXILIAR ADMINISTRATIVO  180  HS  hs</v>
      </c>
    </row>
    <row r="70" spans="1:10">
      <c r="A70" s="11" t="s">
        <v>939</v>
      </c>
      <c r="B70" s="20" t="s">
        <v>22</v>
      </c>
      <c r="C70" s="20" t="s">
        <v>12</v>
      </c>
      <c r="D70" s="12" t="str">
        <f t="shared" si="2"/>
        <v>10.05</v>
      </c>
      <c r="E70" s="11">
        <v>5</v>
      </c>
      <c r="F70" s="11">
        <v>220</v>
      </c>
      <c r="H70" s="11" t="s">
        <v>457</v>
      </c>
      <c r="I70" s="11" t="s">
        <v>742</v>
      </c>
      <c r="J70" s="11" t="str">
        <f t="shared" si="3"/>
        <v>AUXILIAR ADMINISTRATIVO  220  HS  hs</v>
      </c>
    </row>
    <row r="71" spans="1:10">
      <c r="A71" s="11" t="s">
        <v>940</v>
      </c>
      <c r="B71" s="20">
        <v>10</v>
      </c>
      <c r="C71" s="20">
        <v>56</v>
      </c>
      <c r="D71" s="12" t="str">
        <f t="shared" si="2"/>
        <v>10.56</v>
      </c>
      <c r="E71" s="11">
        <v>5</v>
      </c>
      <c r="F71" s="11">
        <v>180</v>
      </c>
      <c r="H71" s="11" t="s">
        <v>456</v>
      </c>
      <c r="I71" s="11" t="s">
        <v>742</v>
      </c>
      <c r="J71" s="11" t="str">
        <f t="shared" si="3"/>
        <v>AUXILIAR ADMINISTRATIVO  II  180  HS  hs</v>
      </c>
    </row>
    <row r="72" spans="1:10">
      <c r="A72" s="11" t="s">
        <v>941</v>
      </c>
      <c r="B72" s="20" t="s">
        <v>22</v>
      </c>
      <c r="C72" s="20" t="s">
        <v>13</v>
      </c>
      <c r="D72" s="12" t="str">
        <f t="shared" si="2"/>
        <v>10.04</v>
      </c>
      <c r="E72" s="11">
        <v>5</v>
      </c>
      <c r="F72" s="11">
        <v>220</v>
      </c>
      <c r="H72" s="11" t="s">
        <v>456</v>
      </c>
      <c r="I72" s="11" t="s">
        <v>742</v>
      </c>
      <c r="J72" s="11" t="str">
        <f t="shared" si="3"/>
        <v>AUXILIAR ADMINISTRATIVO  II  220  HS  hs</v>
      </c>
    </row>
    <row r="73" spans="1:10">
      <c r="A73" s="11" t="s">
        <v>942</v>
      </c>
      <c r="B73" s="20" t="s">
        <v>22</v>
      </c>
      <c r="C73" s="20" t="s">
        <v>11</v>
      </c>
      <c r="D73" s="12" t="str">
        <f t="shared" si="2"/>
        <v>10.06</v>
      </c>
      <c r="E73" s="11">
        <v>5</v>
      </c>
      <c r="F73" s="11">
        <v>150</v>
      </c>
      <c r="G73" s="11">
        <v>1.2</v>
      </c>
      <c r="H73" s="11" t="s">
        <v>455</v>
      </c>
      <c r="I73" s="11" t="s">
        <v>742</v>
      </c>
      <c r="J73" s="11" t="str">
        <f t="shared" si="3"/>
        <v>AUXILIAR ADMINISTRATIVO - OP. DE CALL CENTER  150  HS  hs</v>
      </c>
    </row>
    <row r="74" spans="1:10">
      <c r="A74" s="11" t="s">
        <v>943</v>
      </c>
      <c r="B74" s="20" t="s">
        <v>15</v>
      </c>
      <c r="C74" s="20">
        <v>22</v>
      </c>
      <c r="D74" s="12" t="str">
        <f t="shared" si="2"/>
        <v>02.22</v>
      </c>
      <c r="E74" s="11">
        <v>5</v>
      </c>
      <c r="F74" s="11">
        <v>150</v>
      </c>
      <c r="H74" s="11" t="s">
        <v>458</v>
      </c>
      <c r="I74" s="11" t="s">
        <v>742</v>
      </c>
      <c r="J74" s="11" t="str">
        <f t="shared" si="3"/>
        <v>AUXILIAR DE COLETA  150  HS  hs</v>
      </c>
    </row>
    <row r="75" spans="1:10">
      <c r="A75" s="11" t="s">
        <v>944</v>
      </c>
      <c r="B75" s="20" t="s">
        <v>15</v>
      </c>
      <c r="C75" s="20">
        <v>23</v>
      </c>
      <c r="D75" s="12" t="str">
        <f t="shared" si="2"/>
        <v>02.23</v>
      </c>
      <c r="E75" s="11">
        <v>5</v>
      </c>
      <c r="F75" s="11">
        <v>220</v>
      </c>
      <c r="H75" s="11" t="s">
        <v>458</v>
      </c>
      <c r="I75" s="11" t="s">
        <v>742</v>
      </c>
      <c r="J75" s="11" t="str">
        <f t="shared" si="3"/>
        <v>AUXILIAR DE COLETA  220  HS  hs</v>
      </c>
    </row>
    <row r="76" spans="1:10">
      <c r="A76" s="11" t="s">
        <v>945</v>
      </c>
      <c r="B76" s="20" t="s">
        <v>26</v>
      </c>
      <c r="C76" s="20">
        <v>15</v>
      </c>
      <c r="D76" s="12" t="str">
        <f t="shared" si="2"/>
        <v>12.15</v>
      </c>
      <c r="E76" s="11">
        <v>5</v>
      </c>
      <c r="F76" s="11">
        <v>220</v>
      </c>
      <c r="H76" s="11" t="s">
        <v>95</v>
      </c>
      <c r="I76" s="11" t="s">
        <v>742</v>
      </c>
      <c r="J76" s="11" t="str">
        <f t="shared" si="3"/>
        <v>AUXILIAR DE COMPRAS  220  HS  hs</v>
      </c>
    </row>
    <row r="77" spans="1:10">
      <c r="A77" s="11" t="s">
        <v>946</v>
      </c>
      <c r="B77" s="20" t="s">
        <v>15</v>
      </c>
      <c r="C77" s="20" t="s">
        <v>19</v>
      </c>
      <c r="D77" s="12" t="str">
        <f t="shared" si="2"/>
        <v>02.28</v>
      </c>
      <c r="E77" s="11">
        <v>5</v>
      </c>
      <c r="F77" s="11">
        <v>220</v>
      </c>
      <c r="H77" s="11" t="s">
        <v>459</v>
      </c>
      <c r="I77" s="11" t="s">
        <v>742</v>
      </c>
      <c r="J77" s="11" t="str">
        <f t="shared" si="3"/>
        <v>AUXILIAR DE CONSULTÓRIO  220  HS  hs</v>
      </c>
    </row>
    <row r="78" spans="1:10">
      <c r="A78" s="11" t="s">
        <v>947</v>
      </c>
      <c r="B78" s="20" t="s">
        <v>14</v>
      </c>
      <c r="C78" s="20">
        <v>17</v>
      </c>
      <c r="D78" s="12" t="str">
        <f t="shared" si="2"/>
        <v>03.17</v>
      </c>
      <c r="E78" s="11">
        <v>5</v>
      </c>
      <c r="F78" s="11">
        <v>150</v>
      </c>
      <c r="H78" s="11" t="s">
        <v>460</v>
      </c>
      <c r="I78" s="11" t="s">
        <v>742</v>
      </c>
      <c r="J78" s="11" t="str">
        <f t="shared" si="3"/>
        <v>AUXILIAR DE CONSULTÓRIO DENTÁRIO  150  HS  hs</v>
      </c>
    </row>
    <row r="79" spans="1:10">
      <c r="A79" s="11" t="s">
        <v>948</v>
      </c>
      <c r="B79" s="20" t="s">
        <v>15</v>
      </c>
      <c r="C79" s="20" t="s">
        <v>7</v>
      </c>
      <c r="D79" s="12" t="str">
        <f t="shared" si="2"/>
        <v>02.01</v>
      </c>
      <c r="E79" s="11">
        <v>5</v>
      </c>
      <c r="F79" s="11">
        <v>150</v>
      </c>
      <c r="H79" s="11" t="s">
        <v>461</v>
      </c>
      <c r="I79" s="11" t="s">
        <v>742</v>
      </c>
      <c r="J79" s="11" t="str">
        <f t="shared" si="3"/>
        <v>AUXILIAR DE ENFERMAGEM  150  HS  hs</v>
      </c>
    </row>
    <row r="80" spans="1:10">
      <c r="A80" s="11" t="s">
        <v>949</v>
      </c>
      <c r="B80" s="20" t="s">
        <v>15</v>
      </c>
      <c r="C80" s="20" t="s">
        <v>15</v>
      </c>
      <c r="D80" s="12" t="str">
        <f t="shared" si="2"/>
        <v>02.02</v>
      </c>
      <c r="E80" s="11">
        <v>5</v>
      </c>
      <c r="F80" s="11">
        <v>180</v>
      </c>
      <c r="H80" s="11" t="s">
        <v>461</v>
      </c>
      <c r="I80" s="11" t="s">
        <v>742</v>
      </c>
      <c r="J80" s="11" t="str">
        <f t="shared" si="3"/>
        <v>AUXILIAR DE ENFERMAGEM  180  HS  hs</v>
      </c>
    </row>
    <row r="81" spans="1:10">
      <c r="A81" s="11" t="s">
        <v>950</v>
      </c>
      <c r="B81" s="20" t="s">
        <v>15</v>
      </c>
      <c r="C81" s="20" t="s">
        <v>14</v>
      </c>
      <c r="D81" s="12" t="str">
        <f t="shared" si="2"/>
        <v>02.03</v>
      </c>
      <c r="E81" s="11">
        <v>5</v>
      </c>
      <c r="F81" s="11">
        <v>220</v>
      </c>
      <c r="H81" s="11" t="s">
        <v>461</v>
      </c>
      <c r="I81" s="11" t="s">
        <v>742</v>
      </c>
      <c r="J81" s="11" t="str">
        <f t="shared" si="3"/>
        <v>AUXILIAR DE ENFERMAGEM  220  HS  hs</v>
      </c>
    </row>
    <row r="82" spans="1:10">
      <c r="A82" s="11" t="s">
        <v>951</v>
      </c>
      <c r="B82" s="20" t="s">
        <v>15</v>
      </c>
      <c r="C82" s="20">
        <v>24</v>
      </c>
      <c r="D82" s="12" t="str">
        <f t="shared" si="2"/>
        <v>02.24</v>
      </c>
      <c r="E82" s="11">
        <v>5</v>
      </c>
      <c r="F82" s="11">
        <v>150</v>
      </c>
      <c r="H82" s="11" t="s">
        <v>462</v>
      </c>
      <c r="I82" s="11" t="s">
        <v>742</v>
      </c>
      <c r="J82" s="11" t="str">
        <f t="shared" si="3"/>
        <v>AUXILIAR DE ENFERMAGEM  U.E.  150  HS  hs</v>
      </c>
    </row>
    <row r="83" spans="1:10">
      <c r="A83" s="11" t="s">
        <v>952</v>
      </c>
      <c r="B83" s="20" t="s">
        <v>15</v>
      </c>
      <c r="C83" s="20">
        <v>25</v>
      </c>
      <c r="D83" s="12" t="str">
        <f t="shared" si="2"/>
        <v>02.25</v>
      </c>
      <c r="E83" s="11">
        <v>5</v>
      </c>
      <c r="F83" s="11">
        <v>180</v>
      </c>
      <c r="H83" s="11" t="s">
        <v>463</v>
      </c>
      <c r="I83" s="11" t="s">
        <v>742</v>
      </c>
      <c r="J83" s="11" t="str">
        <f t="shared" si="3"/>
        <v>AUXILIAR DE ENFERMAGEM  U.E.  180  HS  hs</v>
      </c>
    </row>
    <row r="84" spans="1:10">
      <c r="A84" s="11" t="s">
        <v>953</v>
      </c>
      <c r="B84" s="20" t="s">
        <v>15</v>
      </c>
      <c r="C84" s="20">
        <v>19</v>
      </c>
      <c r="D84" s="12" t="str">
        <f t="shared" si="2"/>
        <v>02.19</v>
      </c>
      <c r="E84" s="11">
        <v>5</v>
      </c>
      <c r="F84" s="11">
        <v>200</v>
      </c>
      <c r="H84" s="11" t="s">
        <v>464</v>
      </c>
      <c r="I84" s="11" t="s">
        <v>742</v>
      </c>
      <c r="J84" s="11" t="str">
        <f t="shared" si="3"/>
        <v>AUXILIAR DE ENFERMAGEM  U.E.  200  HS  hs</v>
      </c>
    </row>
    <row r="85" spans="1:10">
      <c r="A85" s="11" t="s">
        <v>954</v>
      </c>
      <c r="B85" s="20" t="s">
        <v>15</v>
      </c>
      <c r="C85" s="20">
        <v>26</v>
      </c>
      <c r="D85" s="12" t="str">
        <f t="shared" si="2"/>
        <v>02.26</v>
      </c>
      <c r="E85" s="11">
        <v>5</v>
      </c>
      <c r="F85" s="11">
        <v>220</v>
      </c>
      <c r="H85" s="11" t="s">
        <v>463</v>
      </c>
      <c r="I85" s="11" t="s">
        <v>742</v>
      </c>
      <c r="J85" s="11" t="str">
        <f t="shared" si="3"/>
        <v>AUXILIAR DE ENFERMAGEM  U.E.  220  HS  hs</v>
      </c>
    </row>
    <row r="86" spans="1:10">
      <c r="A86" s="11" t="s">
        <v>955</v>
      </c>
      <c r="B86" s="20" t="s">
        <v>15</v>
      </c>
      <c r="C86" s="20" t="s">
        <v>30</v>
      </c>
      <c r="D86" s="12" t="str">
        <f t="shared" si="2"/>
        <v>02.31</v>
      </c>
      <c r="E86" s="11">
        <v>5</v>
      </c>
      <c r="F86" s="11">
        <v>200</v>
      </c>
      <c r="H86" s="11" t="s">
        <v>465</v>
      </c>
      <c r="I86" s="11" t="s">
        <v>742</v>
      </c>
      <c r="J86" s="11" t="str">
        <f t="shared" si="3"/>
        <v>AUXILIAR DE ENFERMAGEM SOCORRISTA  U.E.  200  HS  hs</v>
      </c>
    </row>
    <row r="87" spans="1:10">
      <c r="A87" s="11" t="s">
        <v>956</v>
      </c>
      <c r="B87" s="20" t="s">
        <v>22</v>
      </c>
      <c r="C87" s="20" t="s">
        <v>10</v>
      </c>
      <c r="D87" s="12" t="str">
        <f t="shared" si="2"/>
        <v>10.07</v>
      </c>
      <c r="E87" s="11">
        <v>5</v>
      </c>
      <c r="F87" s="11">
        <v>220</v>
      </c>
      <c r="H87" s="11" t="s">
        <v>64</v>
      </c>
      <c r="I87" s="11" t="s">
        <v>742</v>
      </c>
      <c r="J87" s="11" t="str">
        <f t="shared" si="3"/>
        <v>AUXILIAR DE ESCRITÓRIO  220  HS  hs</v>
      </c>
    </row>
    <row r="88" spans="1:10">
      <c r="A88" s="11" t="s">
        <v>957</v>
      </c>
      <c r="B88" s="20" t="s">
        <v>11</v>
      </c>
      <c r="C88" s="20" t="s">
        <v>7</v>
      </c>
      <c r="D88" s="12" t="str">
        <f t="shared" si="2"/>
        <v>06.01</v>
      </c>
      <c r="E88" s="11">
        <v>5</v>
      </c>
      <c r="F88" s="11">
        <v>180</v>
      </c>
      <c r="H88" s="11" t="s">
        <v>466</v>
      </c>
      <c r="I88" s="11" t="s">
        <v>742</v>
      </c>
      <c r="J88" s="11" t="str">
        <f t="shared" si="3"/>
        <v>AUXILIAR DE FARMÁCIA  180  HS  hs</v>
      </c>
    </row>
    <row r="89" spans="1:10">
      <c r="A89" s="11" t="s">
        <v>958</v>
      </c>
      <c r="B89" s="20" t="s">
        <v>11</v>
      </c>
      <c r="C89" s="20" t="s">
        <v>15</v>
      </c>
      <c r="D89" s="12" t="str">
        <f t="shared" si="2"/>
        <v>06.02</v>
      </c>
      <c r="E89" s="11">
        <v>5</v>
      </c>
      <c r="F89" s="11">
        <v>220</v>
      </c>
      <c r="H89" s="11" t="s">
        <v>466</v>
      </c>
      <c r="I89" s="11" t="s">
        <v>742</v>
      </c>
      <c r="J89" s="11" t="str">
        <f t="shared" si="3"/>
        <v>AUXILIAR DE FARMÁCIA  220  HS  hs</v>
      </c>
    </row>
    <row r="90" spans="1:10">
      <c r="A90" s="11" t="s">
        <v>959</v>
      </c>
      <c r="B90" s="20" t="s">
        <v>13</v>
      </c>
      <c r="C90" s="20" t="s">
        <v>16</v>
      </c>
      <c r="D90" s="12" t="str">
        <f t="shared" si="2"/>
        <v>04.09</v>
      </c>
      <c r="E90" s="11">
        <v>5</v>
      </c>
      <c r="F90" s="11">
        <v>120</v>
      </c>
      <c r="H90" s="11" t="s">
        <v>36</v>
      </c>
      <c r="I90" s="11" t="s">
        <v>742</v>
      </c>
      <c r="J90" s="11" t="str">
        <f t="shared" si="3"/>
        <v>AUXILIAR DE LABORATÓRIO  120  HS  hs</v>
      </c>
    </row>
    <row r="91" spans="1:10">
      <c r="A91" s="11" t="s">
        <v>960</v>
      </c>
      <c r="B91" s="20" t="s">
        <v>13</v>
      </c>
      <c r="C91" s="20" t="s">
        <v>7</v>
      </c>
      <c r="D91" s="12" t="str">
        <f t="shared" si="2"/>
        <v>04.01</v>
      </c>
      <c r="E91" s="11">
        <v>5</v>
      </c>
      <c r="F91" s="11">
        <v>150</v>
      </c>
      <c r="H91" s="11" t="s">
        <v>467</v>
      </c>
      <c r="I91" s="11" t="s">
        <v>742</v>
      </c>
      <c r="J91" s="11" t="str">
        <f t="shared" si="3"/>
        <v>AUXILIAR DE LABORATÓRIO  150  HS  hs</v>
      </c>
    </row>
    <row r="92" spans="1:10">
      <c r="A92" s="11" t="s">
        <v>961</v>
      </c>
      <c r="B92" s="20" t="s">
        <v>13</v>
      </c>
      <c r="C92" s="20">
        <v>14</v>
      </c>
      <c r="D92" s="12" t="str">
        <f t="shared" si="2"/>
        <v>04.14</v>
      </c>
      <c r="E92" s="11">
        <v>5</v>
      </c>
      <c r="F92" s="11">
        <v>180</v>
      </c>
      <c r="H92" s="11" t="s">
        <v>467</v>
      </c>
      <c r="I92" s="11" t="s">
        <v>742</v>
      </c>
      <c r="J92" s="11" t="str">
        <f t="shared" si="3"/>
        <v>AUXILIAR DE LABORATÓRIO  180  HS  hs</v>
      </c>
    </row>
    <row r="93" spans="1:10">
      <c r="A93" s="11" t="s">
        <v>962</v>
      </c>
      <c r="B93" s="20" t="s">
        <v>13</v>
      </c>
      <c r="C93" s="20" t="s">
        <v>15</v>
      </c>
      <c r="D93" s="12" t="str">
        <f t="shared" si="2"/>
        <v>04.02</v>
      </c>
      <c r="E93" s="11">
        <v>5</v>
      </c>
      <c r="F93" s="11">
        <v>220</v>
      </c>
      <c r="H93" s="11" t="s">
        <v>467</v>
      </c>
      <c r="I93" s="11" t="s">
        <v>742</v>
      </c>
      <c r="J93" s="11" t="str">
        <f t="shared" si="3"/>
        <v>AUXILIAR DE LABORATÓRIO  220  HS  hs</v>
      </c>
    </row>
    <row r="94" spans="1:10">
      <c r="A94" s="11" t="s">
        <v>963</v>
      </c>
      <c r="B94" s="20" t="s">
        <v>26</v>
      </c>
      <c r="C94" s="20">
        <v>13</v>
      </c>
      <c r="D94" s="12" t="str">
        <f t="shared" si="2"/>
        <v>12.13</v>
      </c>
      <c r="E94" s="11">
        <v>5</v>
      </c>
      <c r="F94" s="11">
        <v>220</v>
      </c>
      <c r="H94" s="11" t="s">
        <v>84</v>
      </c>
      <c r="I94" s="11" t="s">
        <v>742</v>
      </c>
      <c r="J94" s="11" t="str">
        <f t="shared" si="3"/>
        <v>AUXILIAR DE LOGÍSTICA I  220  HS  hs</v>
      </c>
    </row>
    <row r="95" spans="1:10">
      <c r="A95" s="11" t="s">
        <v>964</v>
      </c>
      <c r="B95" s="20" t="s">
        <v>26</v>
      </c>
      <c r="C95" s="20">
        <v>14</v>
      </c>
      <c r="D95" s="12" t="str">
        <f t="shared" si="2"/>
        <v>12.14</v>
      </c>
      <c r="E95" s="11">
        <v>5</v>
      </c>
      <c r="F95" s="11">
        <v>220</v>
      </c>
      <c r="H95" s="11" t="s">
        <v>85</v>
      </c>
      <c r="I95" s="11" t="s">
        <v>742</v>
      </c>
      <c r="J95" s="11" t="str">
        <f t="shared" si="3"/>
        <v>AUXILIAR DE LOGÍSTICA II  220  HS  hs</v>
      </c>
    </row>
    <row r="96" spans="1:10">
      <c r="A96" s="11" t="s">
        <v>965</v>
      </c>
      <c r="B96" s="20" t="s">
        <v>33</v>
      </c>
      <c r="C96" s="20" t="s">
        <v>14</v>
      </c>
      <c r="D96" s="12" t="str">
        <f t="shared" si="2"/>
        <v>14.03</v>
      </c>
      <c r="E96" s="11">
        <v>5</v>
      </c>
      <c r="F96" s="11">
        <v>220</v>
      </c>
      <c r="H96" s="11" t="s">
        <v>115</v>
      </c>
      <c r="I96" s="11" t="s">
        <v>742</v>
      </c>
      <c r="J96" s="11" t="str">
        <f t="shared" si="3"/>
        <v>AUXILIAR DE MANUTENÇÃO  220  HS  hs</v>
      </c>
    </row>
    <row r="97" spans="1:10">
      <c r="A97" s="11" t="s">
        <v>966</v>
      </c>
      <c r="B97" s="20" t="s">
        <v>33</v>
      </c>
      <c r="C97" s="20">
        <v>55</v>
      </c>
      <c r="D97" s="12" t="str">
        <f t="shared" si="2"/>
        <v>14.55</v>
      </c>
      <c r="E97" s="11">
        <v>5</v>
      </c>
      <c r="F97" s="11">
        <v>220</v>
      </c>
      <c r="H97" s="11" t="s">
        <v>116</v>
      </c>
      <c r="I97" s="11" t="s">
        <v>742</v>
      </c>
      <c r="J97" s="11" t="str">
        <f t="shared" si="3"/>
        <v>AUXILIAR DE MANUTENÇÃO - ELETRICISTA  220  HS  hs</v>
      </c>
    </row>
    <row r="98" spans="1:10">
      <c r="A98" s="11" t="s">
        <v>967</v>
      </c>
      <c r="B98" s="20" t="s">
        <v>33</v>
      </c>
      <c r="C98" s="20">
        <v>39</v>
      </c>
      <c r="D98" s="12" t="str">
        <f t="shared" si="2"/>
        <v>14.39</v>
      </c>
      <c r="E98" s="11">
        <v>5</v>
      </c>
      <c r="F98" s="11">
        <v>220</v>
      </c>
      <c r="H98" s="11" t="s">
        <v>117</v>
      </c>
      <c r="I98" s="11" t="s">
        <v>742</v>
      </c>
      <c r="J98" s="11" t="str">
        <f t="shared" si="3"/>
        <v>AUXILIAR DE MANUTENÇÃO II  220  HS  hs</v>
      </c>
    </row>
    <row r="99" spans="1:10">
      <c r="A99" s="11" t="s">
        <v>968</v>
      </c>
      <c r="B99" s="20" t="s">
        <v>12</v>
      </c>
      <c r="C99" s="20">
        <v>23</v>
      </c>
      <c r="D99" s="12" t="str">
        <f t="shared" si="2"/>
        <v>05.23</v>
      </c>
      <c r="E99" s="11">
        <v>5</v>
      </c>
      <c r="F99" s="11">
        <v>220</v>
      </c>
      <c r="H99" s="11" t="s">
        <v>40</v>
      </c>
      <c r="I99" s="11" t="s">
        <v>742</v>
      </c>
      <c r="J99" s="11" t="str">
        <f t="shared" si="3"/>
        <v>AUXILIAR DE RADIOLOGIA  220  HS  hs</v>
      </c>
    </row>
    <row r="100" spans="1:10">
      <c r="A100" s="11" t="s">
        <v>969</v>
      </c>
      <c r="B100" s="20" t="s">
        <v>16</v>
      </c>
      <c r="C100" s="20" t="s">
        <v>7</v>
      </c>
      <c r="D100" s="12" t="str">
        <f t="shared" si="2"/>
        <v>09.01</v>
      </c>
      <c r="E100" s="11">
        <v>5</v>
      </c>
      <c r="F100" s="11">
        <v>220</v>
      </c>
      <c r="H100" s="11" t="s">
        <v>47</v>
      </c>
      <c r="I100" s="11" t="s">
        <v>742</v>
      </c>
      <c r="J100" s="11" t="str">
        <f t="shared" si="3"/>
        <v>AUXILIAR ENFERMAGEM DO TRABALHO  220  HS  hs</v>
      </c>
    </row>
    <row r="101" spans="1:10">
      <c r="A101" s="11" t="s">
        <v>970</v>
      </c>
      <c r="B101" s="20" t="s">
        <v>26</v>
      </c>
      <c r="C101" s="20" t="s">
        <v>10</v>
      </c>
      <c r="D101" s="12" t="str">
        <f t="shared" si="2"/>
        <v>12.07</v>
      </c>
      <c r="E101" s="11">
        <v>5</v>
      </c>
      <c r="F101" s="11">
        <v>220</v>
      </c>
      <c r="H101" s="11" t="s">
        <v>86</v>
      </c>
      <c r="I101" s="11" t="s">
        <v>742</v>
      </c>
      <c r="J101" s="11" t="str">
        <f t="shared" si="3"/>
        <v>AUXILIAR SUPRIMENTOS  220  HS  hs</v>
      </c>
    </row>
    <row r="102" spans="1:10">
      <c r="A102" s="11" t="s">
        <v>971</v>
      </c>
      <c r="B102" s="20" t="s">
        <v>13</v>
      </c>
      <c r="C102" s="20" t="s">
        <v>14</v>
      </c>
      <c r="D102" s="12" t="str">
        <f t="shared" si="2"/>
        <v>04.03</v>
      </c>
      <c r="E102" s="11">
        <v>5</v>
      </c>
      <c r="F102" s="11">
        <v>150</v>
      </c>
      <c r="H102" s="11" t="s">
        <v>468</v>
      </c>
      <c r="I102" s="11" t="s">
        <v>742</v>
      </c>
      <c r="J102" s="11" t="str">
        <f t="shared" si="3"/>
        <v>BIOLOGISTA  150  HS  hs</v>
      </c>
    </row>
    <row r="103" spans="1:10">
      <c r="A103" s="11" t="s">
        <v>972</v>
      </c>
      <c r="B103" s="20" t="s">
        <v>13</v>
      </c>
      <c r="C103" s="20" t="s">
        <v>13</v>
      </c>
      <c r="D103" s="12" t="str">
        <f t="shared" si="2"/>
        <v>04.04</v>
      </c>
      <c r="E103" s="11">
        <v>5</v>
      </c>
      <c r="F103" s="11">
        <v>180</v>
      </c>
      <c r="H103" s="11" t="s">
        <v>468</v>
      </c>
      <c r="I103" s="11" t="s">
        <v>742</v>
      </c>
      <c r="J103" s="11" t="str">
        <f t="shared" si="3"/>
        <v>BIOLOGISTA  180  HS  hs</v>
      </c>
    </row>
    <row r="104" spans="1:10">
      <c r="A104" s="11" t="s">
        <v>973</v>
      </c>
      <c r="B104" s="20" t="s">
        <v>13</v>
      </c>
      <c r="C104" s="20" t="s">
        <v>12</v>
      </c>
      <c r="D104" s="12" t="str">
        <f t="shared" si="2"/>
        <v>04.05</v>
      </c>
      <c r="E104" s="11">
        <v>5</v>
      </c>
      <c r="F104" s="11">
        <v>200</v>
      </c>
      <c r="H104" s="11" t="s">
        <v>468</v>
      </c>
      <c r="I104" s="11" t="s">
        <v>742</v>
      </c>
      <c r="J104" s="11" t="str">
        <f t="shared" si="3"/>
        <v>BIOLOGISTA  200  HS  hs</v>
      </c>
    </row>
    <row r="105" spans="1:10">
      <c r="A105" s="11" t="s">
        <v>974</v>
      </c>
      <c r="B105" s="20" t="s">
        <v>13</v>
      </c>
      <c r="C105" s="20" t="s">
        <v>11</v>
      </c>
      <c r="D105" s="12" t="str">
        <f t="shared" si="2"/>
        <v>04.06</v>
      </c>
      <c r="E105" s="11">
        <v>5</v>
      </c>
      <c r="F105" s="11">
        <v>220</v>
      </c>
      <c r="H105" s="11" t="s">
        <v>469</v>
      </c>
      <c r="I105" s="11" t="s">
        <v>742</v>
      </c>
      <c r="J105" s="11" t="str">
        <f t="shared" si="3"/>
        <v>BIOLOGISTA - UC  220  HS  hs</v>
      </c>
    </row>
    <row r="106" spans="1:10">
      <c r="A106" s="11" t="s">
        <v>975</v>
      </c>
      <c r="B106" s="20" t="s">
        <v>16</v>
      </c>
      <c r="C106" s="20">
        <v>19</v>
      </c>
      <c r="D106" s="12" t="str">
        <f t="shared" si="2"/>
        <v>09.19</v>
      </c>
      <c r="E106" s="11">
        <v>9</v>
      </c>
      <c r="F106" s="11">
        <v>150</v>
      </c>
      <c r="H106" s="11" t="s">
        <v>48</v>
      </c>
      <c r="I106" s="11" t="s">
        <v>742</v>
      </c>
      <c r="J106" s="11" t="str">
        <f t="shared" si="3"/>
        <v>CHEFE DE MEDICINA OCUPACIONAL  150  HS  hs</v>
      </c>
    </row>
    <row r="107" spans="1:10">
      <c r="A107" s="11" t="s">
        <v>976</v>
      </c>
      <c r="B107" s="20" t="s">
        <v>26</v>
      </c>
      <c r="C107" s="20" t="s">
        <v>13</v>
      </c>
      <c r="D107" s="12" t="str">
        <f t="shared" si="2"/>
        <v>12.04</v>
      </c>
      <c r="E107" s="11">
        <v>5</v>
      </c>
      <c r="F107" s="11">
        <v>220</v>
      </c>
      <c r="H107" s="11" t="s">
        <v>87</v>
      </c>
      <c r="I107" s="11" t="s">
        <v>742</v>
      </c>
      <c r="J107" s="11" t="str">
        <f t="shared" si="3"/>
        <v>COMPRADOR JR   220  HS  hs</v>
      </c>
    </row>
    <row r="108" spans="1:10">
      <c r="A108" s="11" t="s">
        <v>977</v>
      </c>
      <c r="B108" s="20" t="s">
        <v>26</v>
      </c>
      <c r="C108" s="20">
        <v>10</v>
      </c>
      <c r="D108" s="12" t="str">
        <f t="shared" si="2"/>
        <v>12.10</v>
      </c>
      <c r="E108" s="11">
        <v>5</v>
      </c>
      <c r="F108" s="11">
        <v>220</v>
      </c>
      <c r="H108" s="11" t="s">
        <v>88</v>
      </c>
      <c r="I108" s="11" t="s">
        <v>742</v>
      </c>
      <c r="J108" s="11" t="str">
        <f t="shared" si="3"/>
        <v>COMPRADOR PL  220  HS  hs</v>
      </c>
    </row>
    <row r="109" spans="1:10">
      <c r="A109" s="11" t="s">
        <v>978</v>
      </c>
      <c r="B109" s="20" t="s">
        <v>26</v>
      </c>
      <c r="C109" s="20">
        <v>12</v>
      </c>
      <c r="D109" s="12" t="str">
        <f t="shared" si="2"/>
        <v>12.12</v>
      </c>
      <c r="E109" s="11">
        <v>5</v>
      </c>
      <c r="F109" s="11">
        <v>220</v>
      </c>
      <c r="H109" s="11" t="s">
        <v>89</v>
      </c>
      <c r="I109" s="11" t="s">
        <v>742</v>
      </c>
      <c r="J109" s="11" t="str">
        <f t="shared" si="3"/>
        <v>COMPRADOR SR  220  HS  hs</v>
      </c>
    </row>
    <row r="110" spans="1:10">
      <c r="A110" s="11" t="s">
        <v>979</v>
      </c>
      <c r="B110" s="20" t="s">
        <v>27</v>
      </c>
      <c r="C110" s="20">
        <v>36</v>
      </c>
      <c r="D110" s="12" t="str">
        <f t="shared" si="2"/>
        <v>15.36</v>
      </c>
      <c r="E110" s="11">
        <v>5</v>
      </c>
      <c r="F110" s="11">
        <v>220</v>
      </c>
      <c r="H110" s="11" t="s">
        <v>132</v>
      </c>
      <c r="I110" s="11" t="s">
        <v>742</v>
      </c>
      <c r="J110" s="11" t="str">
        <f t="shared" si="3"/>
        <v>CONTADOR  220  HS  hs</v>
      </c>
    </row>
    <row r="111" spans="1:10">
      <c r="A111" s="11" t="s">
        <v>980</v>
      </c>
      <c r="B111" s="20">
        <v>10</v>
      </c>
      <c r="C111" s="20">
        <v>42</v>
      </c>
      <c r="D111" s="12" t="str">
        <f t="shared" si="2"/>
        <v>10.42</v>
      </c>
      <c r="E111" s="11">
        <v>5</v>
      </c>
      <c r="F111" s="11">
        <v>220</v>
      </c>
      <c r="H111" s="11" t="s">
        <v>65</v>
      </c>
      <c r="I111" s="11" t="s">
        <v>742</v>
      </c>
      <c r="J111" s="11" t="str">
        <f t="shared" si="3"/>
        <v>COORD. DE DESENV. ORGANIZACIONAL   220  HS  hs</v>
      </c>
    </row>
    <row r="112" spans="1:10">
      <c r="A112" s="11" t="s">
        <v>981</v>
      </c>
      <c r="B112" s="20" t="s">
        <v>22</v>
      </c>
      <c r="C112" s="20">
        <v>13</v>
      </c>
      <c r="D112" s="12" t="str">
        <f t="shared" si="2"/>
        <v>10.13</v>
      </c>
      <c r="E112" s="11">
        <v>5</v>
      </c>
      <c r="F112" s="11">
        <v>220</v>
      </c>
      <c r="H112" s="11" t="s">
        <v>471</v>
      </c>
      <c r="I112" s="11" t="s">
        <v>742</v>
      </c>
      <c r="J112" s="11" t="str">
        <f t="shared" si="3"/>
        <v>COORDENADOR ADMINISTRATIVO  - ADMINISTRAÇÃO DE PESSOAL  220  HS  hs</v>
      </c>
    </row>
    <row r="113" spans="1:10">
      <c r="A113" s="11" t="s">
        <v>982</v>
      </c>
      <c r="B113" s="20" t="s">
        <v>22</v>
      </c>
      <c r="C113" s="20">
        <v>14</v>
      </c>
      <c r="D113" s="12" t="str">
        <f t="shared" si="2"/>
        <v>10.14</v>
      </c>
      <c r="E113" s="11">
        <v>5</v>
      </c>
      <c r="F113" s="11">
        <v>220</v>
      </c>
      <c r="H113" s="11" t="s">
        <v>472</v>
      </c>
      <c r="I113" s="11" t="s">
        <v>742</v>
      </c>
      <c r="J113" s="11" t="str">
        <f t="shared" si="3"/>
        <v>COORDENADOR ADMINISTRATIVO  - ASSESSOR EXECUTIVO  220  HS  hs</v>
      </c>
    </row>
    <row r="114" spans="1:10">
      <c r="A114" s="11" t="s">
        <v>983</v>
      </c>
      <c r="B114" s="20" t="s">
        <v>22</v>
      </c>
      <c r="C114" s="20">
        <v>12</v>
      </c>
      <c r="D114" s="12" t="str">
        <f t="shared" si="2"/>
        <v>10.12</v>
      </c>
      <c r="E114" s="11">
        <v>5</v>
      </c>
      <c r="F114" s="11">
        <v>220</v>
      </c>
      <c r="H114" s="11" t="s">
        <v>473</v>
      </c>
      <c r="I114" s="11" t="s">
        <v>742</v>
      </c>
      <c r="J114" s="11" t="str">
        <f t="shared" si="3"/>
        <v>COORDENADOR ADMINISTRATIVO  - CONTADOR  220  HS  hs</v>
      </c>
    </row>
    <row r="115" spans="1:10">
      <c r="A115" s="11" t="s">
        <v>984</v>
      </c>
      <c r="B115" s="20" t="s">
        <v>22</v>
      </c>
      <c r="C115" s="20">
        <v>16</v>
      </c>
      <c r="D115" s="12" t="str">
        <f t="shared" si="2"/>
        <v>10.16</v>
      </c>
      <c r="E115" s="11">
        <v>5</v>
      </c>
      <c r="F115" s="11">
        <v>220</v>
      </c>
      <c r="H115" s="11" t="s">
        <v>474</v>
      </c>
      <c r="I115" s="11" t="s">
        <v>742</v>
      </c>
      <c r="J115" s="11" t="str">
        <f t="shared" si="3"/>
        <v>COORDENADOR ADMINISTRATIVO  - FILIAÇÃO DE EMPRESA  220  HS  hs</v>
      </c>
    </row>
    <row r="116" spans="1:10">
      <c r="A116" s="11" t="s">
        <v>985</v>
      </c>
      <c r="B116" s="20" t="s">
        <v>22</v>
      </c>
      <c r="C116" s="20">
        <v>15</v>
      </c>
      <c r="D116" s="12" t="str">
        <f t="shared" si="2"/>
        <v>10.15</v>
      </c>
      <c r="E116" s="11">
        <v>5</v>
      </c>
      <c r="F116" s="11">
        <v>220</v>
      </c>
      <c r="H116" s="11" t="s">
        <v>475</v>
      </c>
      <c r="I116" s="11" t="s">
        <v>742</v>
      </c>
      <c r="J116" s="11" t="str">
        <f t="shared" si="3"/>
        <v>COORDENADOR ADMINISTRATIVO  - JURÍDICO  220  HS  hs</v>
      </c>
    </row>
    <row r="117" spans="1:10">
      <c r="A117" s="11" t="s">
        <v>986</v>
      </c>
      <c r="B117" s="20" t="s">
        <v>22</v>
      </c>
      <c r="C117" s="20">
        <v>33</v>
      </c>
      <c r="D117" s="12" t="str">
        <f t="shared" si="2"/>
        <v>10.33</v>
      </c>
      <c r="E117" s="11">
        <v>5</v>
      </c>
      <c r="F117" s="11">
        <v>220</v>
      </c>
      <c r="H117" s="11" t="s">
        <v>476</v>
      </c>
      <c r="I117" s="11" t="s">
        <v>742</v>
      </c>
      <c r="J117" s="11" t="str">
        <f t="shared" si="3"/>
        <v>COORDENADOR ADMINISTRATIVO  - MANUTENÇÃO  220  HS  hs</v>
      </c>
    </row>
    <row r="118" spans="1:10">
      <c r="A118" s="11" t="s">
        <v>987</v>
      </c>
      <c r="B118" s="20" t="s">
        <v>22</v>
      </c>
      <c r="C118" s="20">
        <v>35</v>
      </c>
      <c r="D118" s="12" t="str">
        <f t="shared" si="2"/>
        <v>10.35</v>
      </c>
      <c r="E118" s="11">
        <v>5</v>
      </c>
      <c r="F118" s="11">
        <v>220</v>
      </c>
      <c r="H118" s="11" t="s">
        <v>477</v>
      </c>
      <c r="I118" s="11" t="s">
        <v>742</v>
      </c>
      <c r="J118" s="11" t="str">
        <f t="shared" si="3"/>
        <v>COORDENADOR ADMINISTRATIVO  - RH  220  HS  hs</v>
      </c>
    </row>
    <row r="119" spans="1:10">
      <c r="A119" s="11" t="s">
        <v>988</v>
      </c>
      <c r="B119" s="20" t="s">
        <v>22</v>
      </c>
      <c r="C119" s="20">
        <v>36</v>
      </c>
      <c r="D119" s="12" t="str">
        <f t="shared" si="2"/>
        <v>10.36</v>
      </c>
      <c r="E119" s="11">
        <v>5</v>
      </c>
      <c r="F119" s="11">
        <v>220</v>
      </c>
      <c r="H119" s="11" t="s">
        <v>478</v>
      </c>
      <c r="I119" s="11" t="s">
        <v>742</v>
      </c>
      <c r="J119" s="11" t="str">
        <f t="shared" si="3"/>
        <v>COORDENADOR ADMINISTRATIVO  - SAC  220  HS  hs</v>
      </c>
    </row>
    <row r="120" spans="1:10">
      <c r="A120" s="11" t="s">
        <v>989</v>
      </c>
      <c r="B120" s="20" t="s">
        <v>22</v>
      </c>
      <c r="C120" s="20" t="s">
        <v>7</v>
      </c>
      <c r="D120" s="12" t="str">
        <f t="shared" si="2"/>
        <v>10.01</v>
      </c>
      <c r="E120" s="11">
        <v>5</v>
      </c>
      <c r="F120" s="11">
        <v>220</v>
      </c>
      <c r="H120" s="11" t="s">
        <v>470</v>
      </c>
      <c r="I120" s="11" t="s">
        <v>742</v>
      </c>
      <c r="J120" s="11" t="str">
        <f t="shared" si="3"/>
        <v>COORDENADOR ADMINISTRATIVO  220  HS  hs</v>
      </c>
    </row>
    <row r="121" spans="1:10">
      <c r="A121" s="11" t="s">
        <v>990</v>
      </c>
      <c r="B121" s="20" t="s">
        <v>22</v>
      </c>
      <c r="C121" s="20" t="s">
        <v>16</v>
      </c>
      <c r="D121" s="12" t="str">
        <f t="shared" si="2"/>
        <v>10.09</v>
      </c>
      <c r="E121" s="11">
        <v>5</v>
      </c>
      <c r="F121" s="11">
        <v>220</v>
      </c>
      <c r="H121" s="11" t="s">
        <v>66</v>
      </c>
      <c r="I121" s="11" t="s">
        <v>742</v>
      </c>
      <c r="J121" s="11" t="str">
        <f t="shared" si="3"/>
        <v>COORDENADOR ADMINISTRATIVO DE UNIDADE EXTERNA  220  HS  hs</v>
      </c>
    </row>
    <row r="122" spans="1:10">
      <c r="A122" s="11" t="s">
        <v>991</v>
      </c>
      <c r="B122" s="20" t="s">
        <v>22</v>
      </c>
      <c r="C122" s="20">
        <v>31</v>
      </c>
      <c r="D122" s="12" t="str">
        <f t="shared" si="2"/>
        <v>10.31</v>
      </c>
      <c r="E122" s="11">
        <v>5</v>
      </c>
      <c r="F122" s="11">
        <v>220</v>
      </c>
      <c r="H122" s="11" t="s">
        <v>67</v>
      </c>
      <c r="I122" s="11" t="s">
        <v>742</v>
      </c>
      <c r="J122" s="11" t="str">
        <f t="shared" si="3"/>
        <v>COORDENADOR DA QUALIDADE  220  HS  hs</v>
      </c>
    </row>
    <row r="123" spans="1:10">
      <c r="A123" s="11" t="s">
        <v>992</v>
      </c>
      <c r="B123" s="20" t="s">
        <v>15</v>
      </c>
      <c r="C123" s="20">
        <v>27</v>
      </c>
      <c r="D123" s="12" t="str">
        <f t="shared" si="2"/>
        <v>02.27</v>
      </c>
      <c r="E123" s="11">
        <v>9</v>
      </c>
      <c r="F123" s="11">
        <v>180</v>
      </c>
      <c r="H123" s="11" t="s">
        <v>479</v>
      </c>
      <c r="I123" s="11" t="s">
        <v>742</v>
      </c>
      <c r="J123" s="11" t="str">
        <f t="shared" si="3"/>
        <v>COORDENADOR DE ENFERMAGEM   180  HS  hs</v>
      </c>
    </row>
    <row r="124" spans="1:10">
      <c r="A124" s="11" t="s">
        <v>993</v>
      </c>
      <c r="B124" s="20" t="s">
        <v>15</v>
      </c>
      <c r="C124" s="20">
        <v>21</v>
      </c>
      <c r="D124" s="12" t="str">
        <f t="shared" si="2"/>
        <v>02.21</v>
      </c>
      <c r="E124" s="11">
        <v>9</v>
      </c>
      <c r="F124" s="11">
        <v>220</v>
      </c>
      <c r="H124" s="11" t="s">
        <v>479</v>
      </c>
      <c r="I124" s="11" t="s">
        <v>742</v>
      </c>
      <c r="J124" s="11" t="str">
        <f t="shared" si="3"/>
        <v>COORDENADOR DE ENFERMAGEM   220  HS  hs</v>
      </c>
    </row>
    <row r="125" spans="1:10">
      <c r="A125" s="11" t="s">
        <v>994</v>
      </c>
      <c r="B125" s="20" t="s">
        <v>12</v>
      </c>
      <c r="C125" s="20" t="s">
        <v>24</v>
      </c>
      <c r="D125" s="12" t="str">
        <f t="shared" si="2"/>
        <v>05.11</v>
      </c>
      <c r="E125" s="11">
        <v>5</v>
      </c>
      <c r="F125" s="11">
        <v>150</v>
      </c>
      <c r="H125" s="11" t="s">
        <v>480</v>
      </c>
      <c r="I125" s="11" t="s">
        <v>742</v>
      </c>
      <c r="J125" s="11" t="str">
        <f t="shared" si="3"/>
        <v>COORDENADOR DE FISIOTERAPIA   150  HS  hs</v>
      </c>
    </row>
    <row r="126" spans="1:10">
      <c r="A126" s="11" t="s">
        <v>995</v>
      </c>
      <c r="B126" s="20" t="s">
        <v>33</v>
      </c>
      <c r="C126" s="20" t="s">
        <v>35</v>
      </c>
      <c r="D126" s="12" t="str">
        <f t="shared" si="2"/>
        <v>14.18</v>
      </c>
      <c r="E126" s="11">
        <v>9</v>
      </c>
      <c r="F126" s="11">
        <v>220</v>
      </c>
      <c r="H126" s="11" t="s">
        <v>118</v>
      </c>
      <c r="I126" s="11" t="s">
        <v>742</v>
      </c>
      <c r="J126" s="11" t="str">
        <f t="shared" si="3"/>
        <v>COORDENADOR DE HIGIENIZAÇÃO  220  HS  hs</v>
      </c>
    </row>
    <row r="127" spans="1:10">
      <c r="A127" s="11" t="s">
        <v>996</v>
      </c>
      <c r="B127" s="20" t="s">
        <v>13</v>
      </c>
      <c r="C127" s="20">
        <v>16</v>
      </c>
      <c r="D127" s="12" t="str">
        <f t="shared" si="2"/>
        <v>04.16</v>
      </c>
      <c r="E127" s="11">
        <v>5</v>
      </c>
      <c r="F127" s="11">
        <v>220</v>
      </c>
      <c r="H127" s="11" t="s">
        <v>37</v>
      </c>
      <c r="I127" s="11" t="s">
        <v>742</v>
      </c>
      <c r="J127" s="11" t="str">
        <f t="shared" si="3"/>
        <v>COORDENADOR DE LABORATÓRIO   220  HS  hs</v>
      </c>
    </row>
    <row r="128" spans="1:10">
      <c r="A128" s="11" t="s">
        <v>997</v>
      </c>
      <c r="B128" s="20" t="s">
        <v>33</v>
      </c>
      <c r="C128" s="20" t="s">
        <v>33</v>
      </c>
      <c r="D128" s="12" t="str">
        <f t="shared" si="2"/>
        <v>14.14</v>
      </c>
      <c r="E128" s="11">
        <v>5</v>
      </c>
      <c r="F128" s="11">
        <v>220</v>
      </c>
      <c r="H128" s="11" t="s">
        <v>119</v>
      </c>
      <c r="I128" s="11" t="s">
        <v>742</v>
      </c>
      <c r="J128" s="11" t="str">
        <f t="shared" si="3"/>
        <v>COORDENADOR DE MANUTENÇÃO  220  HS  hs</v>
      </c>
    </row>
    <row r="129" spans="1:10">
      <c r="A129" s="11" t="s">
        <v>998</v>
      </c>
      <c r="B129" s="20" t="s">
        <v>16</v>
      </c>
      <c r="C129" s="20" t="s">
        <v>15</v>
      </c>
      <c r="D129" s="12" t="str">
        <f t="shared" si="2"/>
        <v>09.02</v>
      </c>
      <c r="E129" s="11">
        <v>9</v>
      </c>
      <c r="F129" s="11">
        <v>100</v>
      </c>
      <c r="H129" s="11" t="s">
        <v>49</v>
      </c>
      <c r="I129" s="11" t="s">
        <v>742</v>
      </c>
      <c r="J129" s="11" t="str">
        <f t="shared" si="3"/>
        <v>COORDENADOR DE MEDICINA OCUPACIONAL  100  HS  hs</v>
      </c>
    </row>
    <row r="130" spans="1:10">
      <c r="A130" s="11" t="s">
        <v>999</v>
      </c>
      <c r="B130" s="20" t="s">
        <v>10</v>
      </c>
      <c r="C130" s="20">
        <v>12</v>
      </c>
      <c r="D130" s="12" t="str">
        <f t="shared" si="2"/>
        <v>07.12</v>
      </c>
      <c r="E130" s="11">
        <v>7</v>
      </c>
      <c r="F130" s="11">
        <v>220</v>
      </c>
      <c r="H130" s="11" t="s">
        <v>43</v>
      </c>
      <c r="I130" s="11" t="s">
        <v>742</v>
      </c>
      <c r="J130" s="11" t="str">
        <f t="shared" si="3"/>
        <v>COORDENADOR DE NUTRIÇÃO  220  HS  hs</v>
      </c>
    </row>
    <row r="131" spans="1:10">
      <c r="A131" s="11" t="s">
        <v>1000</v>
      </c>
      <c r="B131" s="20" t="s">
        <v>33</v>
      </c>
      <c r="C131" s="20">
        <v>43</v>
      </c>
      <c r="D131" s="12" t="str">
        <f t="shared" si="2"/>
        <v>14.43</v>
      </c>
      <c r="E131" s="11">
        <v>5</v>
      </c>
      <c r="F131" s="11">
        <v>220</v>
      </c>
      <c r="H131" s="11" t="s">
        <v>481</v>
      </c>
      <c r="I131" s="11" t="s">
        <v>742</v>
      </c>
      <c r="J131" s="11" t="str">
        <f t="shared" si="3"/>
        <v>COORDENADOR DE SAME  220  HS  hs</v>
      </c>
    </row>
    <row r="132" spans="1:10">
      <c r="A132" s="11" t="s">
        <v>1001</v>
      </c>
      <c r="B132" s="20" t="s">
        <v>26</v>
      </c>
      <c r="C132" s="20" t="s">
        <v>7</v>
      </c>
      <c r="D132" s="12" t="str">
        <f t="shared" si="2"/>
        <v>12.01</v>
      </c>
      <c r="E132" s="11">
        <v>5</v>
      </c>
      <c r="F132" s="11">
        <v>220</v>
      </c>
      <c r="H132" s="11" t="s">
        <v>90</v>
      </c>
      <c r="I132" s="11" t="s">
        <v>742</v>
      </c>
      <c r="J132" s="11" t="str">
        <f t="shared" si="3"/>
        <v>COORDENADOR DE SUPRIMENTOS  220  HS  hs</v>
      </c>
    </row>
    <row r="133" spans="1:10">
      <c r="A133" s="11" t="s">
        <v>1002</v>
      </c>
      <c r="B133" s="20" t="s">
        <v>124</v>
      </c>
      <c r="C133" s="20" t="s">
        <v>22</v>
      </c>
      <c r="D133" s="12" t="str">
        <f t="shared" ref="D133:D196" si="4">CONCATENATE(B133,".",C133)</f>
        <v>17.10</v>
      </c>
      <c r="E133" s="11">
        <v>5</v>
      </c>
      <c r="F133" s="11">
        <v>220</v>
      </c>
      <c r="G133" s="11">
        <v>0.34998479860992471</v>
      </c>
      <c r="H133" s="11" t="s">
        <v>169</v>
      </c>
      <c r="I133" s="11" t="s">
        <v>742</v>
      </c>
      <c r="J133" s="11" t="str">
        <f t="shared" ref="J133:J196" si="5">CONCATENATE(A133," ",I133)</f>
        <v>COORDENADOR DE T.I - I  220  HS  hs</v>
      </c>
    </row>
    <row r="134" spans="1:10">
      <c r="A134" s="11" t="s">
        <v>1003</v>
      </c>
      <c r="B134" s="20" t="s">
        <v>124</v>
      </c>
      <c r="C134" s="20" t="s">
        <v>24</v>
      </c>
      <c r="D134" s="12" t="str">
        <f t="shared" si="4"/>
        <v>17.11</v>
      </c>
      <c r="E134" s="11">
        <v>5</v>
      </c>
      <c r="F134" s="11">
        <v>220</v>
      </c>
      <c r="G134" s="11">
        <v>0.34998479860992471</v>
      </c>
      <c r="H134" s="11" t="s">
        <v>170</v>
      </c>
      <c r="I134" s="11" t="s">
        <v>742</v>
      </c>
      <c r="J134" s="11" t="str">
        <f t="shared" si="5"/>
        <v>COORDENADOR DE T.I - II  220  HS  hs</v>
      </c>
    </row>
    <row r="135" spans="1:10">
      <c r="A135" s="11" t="s">
        <v>1004</v>
      </c>
      <c r="B135" s="20" t="s">
        <v>22</v>
      </c>
      <c r="C135" s="20">
        <v>57</v>
      </c>
      <c r="D135" s="12" t="str">
        <f t="shared" si="4"/>
        <v>10.57</v>
      </c>
      <c r="E135" s="11">
        <v>5</v>
      </c>
      <c r="F135" s="11">
        <v>220</v>
      </c>
      <c r="H135" s="11" t="s">
        <v>68</v>
      </c>
      <c r="I135" s="11" t="s">
        <v>742</v>
      </c>
      <c r="J135" s="11" t="str">
        <f t="shared" si="5"/>
        <v>COORDENADOR DO CENTRO DE INFORMAÇÃO E MEMÓRIA DO IEPAC  220  HS  hs</v>
      </c>
    </row>
    <row r="136" spans="1:10">
      <c r="A136" s="11" t="s">
        <v>1005</v>
      </c>
      <c r="B136" s="20" t="s">
        <v>14</v>
      </c>
      <c r="C136" s="20" t="s">
        <v>27</v>
      </c>
      <c r="D136" s="12" t="str">
        <f t="shared" si="4"/>
        <v>03.15</v>
      </c>
      <c r="E136" s="11">
        <v>9</v>
      </c>
      <c r="F136" s="11">
        <v>100</v>
      </c>
      <c r="H136" s="11" t="s">
        <v>31</v>
      </c>
      <c r="I136" s="11" t="s">
        <v>742</v>
      </c>
      <c r="J136" s="11" t="str">
        <f t="shared" si="5"/>
        <v>COORDENADOR ODONTOLOGIA  100  HS  hs</v>
      </c>
    </row>
    <row r="137" spans="1:10">
      <c r="A137" s="11" t="s">
        <v>1006</v>
      </c>
      <c r="B137" s="20">
        <v>10</v>
      </c>
      <c r="C137" s="20">
        <v>52</v>
      </c>
      <c r="D137" s="12" t="str">
        <f t="shared" si="4"/>
        <v>10.52</v>
      </c>
      <c r="E137" s="11">
        <v>5</v>
      </c>
      <c r="F137" s="11">
        <v>220</v>
      </c>
      <c r="H137" s="11" t="s">
        <v>69</v>
      </c>
      <c r="I137" s="11" t="s">
        <v>742</v>
      </c>
      <c r="J137" s="11" t="str">
        <f t="shared" si="5"/>
        <v>COORDENADOR REGIONAL  220  HS  hs</v>
      </c>
    </row>
    <row r="138" spans="1:10">
      <c r="A138" s="11" t="s">
        <v>1007</v>
      </c>
      <c r="B138" s="20" t="s">
        <v>17</v>
      </c>
      <c r="C138" s="20" t="s">
        <v>14</v>
      </c>
      <c r="D138" s="12" t="str">
        <f t="shared" si="4"/>
        <v>08.03</v>
      </c>
      <c r="E138" s="11">
        <v>5</v>
      </c>
      <c r="F138" s="11">
        <v>200</v>
      </c>
      <c r="H138" s="11" t="s">
        <v>482</v>
      </c>
      <c r="I138" s="11" t="s">
        <v>742</v>
      </c>
      <c r="J138" s="11" t="str">
        <f t="shared" si="5"/>
        <v>COORDENADOR SERVIÇO SOCIAL   200  HS  hs</v>
      </c>
    </row>
    <row r="139" spans="1:10">
      <c r="A139" s="11" t="s">
        <v>1008</v>
      </c>
      <c r="B139" s="20" t="s">
        <v>17</v>
      </c>
      <c r="C139" s="20" t="s">
        <v>13</v>
      </c>
      <c r="D139" s="12" t="str">
        <f t="shared" si="4"/>
        <v>08.04</v>
      </c>
      <c r="E139" s="11">
        <v>5</v>
      </c>
      <c r="F139" s="11">
        <v>220</v>
      </c>
      <c r="H139" s="11" t="s">
        <v>482</v>
      </c>
      <c r="I139" s="11" t="s">
        <v>742</v>
      </c>
      <c r="J139" s="11" t="str">
        <f t="shared" si="5"/>
        <v>COORDENADOR SERVIÇO SOCIAL   220  HS  hs</v>
      </c>
    </row>
    <row r="140" spans="1:10">
      <c r="A140" s="11" t="s">
        <v>1009</v>
      </c>
      <c r="B140" s="20" t="s">
        <v>13</v>
      </c>
      <c r="C140" s="20">
        <v>15</v>
      </c>
      <c r="D140" s="12" t="str">
        <f t="shared" si="4"/>
        <v>04.15</v>
      </c>
      <c r="E140" s="11">
        <v>5</v>
      </c>
      <c r="F140" s="11">
        <v>220</v>
      </c>
      <c r="H140" s="11" t="s">
        <v>38</v>
      </c>
      <c r="I140" s="11" t="s">
        <v>742</v>
      </c>
      <c r="J140" s="11" t="str">
        <f t="shared" si="5"/>
        <v>COORDENADOR SERVIÇOS APOIO COMPLEMENTAR  220  HS  hs</v>
      </c>
    </row>
    <row r="141" spans="1:10">
      <c r="A141" s="11" t="s">
        <v>1010</v>
      </c>
      <c r="B141" s="20" t="s">
        <v>10</v>
      </c>
      <c r="C141" s="20" t="s">
        <v>7</v>
      </c>
      <c r="D141" s="12" t="str">
        <f t="shared" si="4"/>
        <v>07.01</v>
      </c>
      <c r="E141" s="11">
        <v>5</v>
      </c>
      <c r="F141" s="11">
        <v>180</v>
      </c>
      <c r="H141" s="11" t="s">
        <v>483</v>
      </c>
      <c r="I141" s="11" t="s">
        <v>742</v>
      </c>
      <c r="J141" s="11" t="str">
        <f t="shared" si="5"/>
        <v>COPEIRO  180  HS  hs</v>
      </c>
    </row>
    <row r="142" spans="1:10">
      <c r="A142" s="11" t="s">
        <v>1011</v>
      </c>
      <c r="B142" s="20" t="s">
        <v>10</v>
      </c>
      <c r="C142" s="20" t="s">
        <v>15</v>
      </c>
      <c r="D142" s="12" t="str">
        <f t="shared" si="4"/>
        <v>07.02</v>
      </c>
      <c r="E142" s="11">
        <v>5</v>
      </c>
      <c r="F142" s="11">
        <v>220</v>
      </c>
      <c r="H142" s="11" t="s">
        <v>483</v>
      </c>
      <c r="I142" s="11" t="s">
        <v>742</v>
      </c>
      <c r="J142" s="11" t="str">
        <f t="shared" si="5"/>
        <v>COPEIRO  220  HS  hs</v>
      </c>
    </row>
    <row r="143" spans="1:10">
      <c r="A143" s="11" t="s">
        <v>1012</v>
      </c>
      <c r="B143" s="20" t="s">
        <v>14</v>
      </c>
      <c r="C143" s="20" t="s">
        <v>13</v>
      </c>
      <c r="D143" s="12" t="str">
        <f t="shared" si="4"/>
        <v>03.04</v>
      </c>
      <c r="E143" s="11">
        <v>9</v>
      </c>
      <c r="F143" s="11">
        <v>100</v>
      </c>
      <c r="H143" s="11" t="s">
        <v>484</v>
      </c>
      <c r="I143" s="11" t="s">
        <v>742</v>
      </c>
      <c r="J143" s="11" t="str">
        <f t="shared" si="5"/>
        <v>DENTISTA CLÍNICO  100 HS  hs</v>
      </c>
    </row>
    <row r="144" spans="1:10">
      <c r="A144" s="11" t="s">
        <v>1013</v>
      </c>
      <c r="B144" s="20" t="s">
        <v>14</v>
      </c>
      <c r="C144" s="20" t="s">
        <v>32</v>
      </c>
      <c r="D144" s="12" t="str">
        <f t="shared" si="4"/>
        <v>03.13</v>
      </c>
      <c r="E144" s="11">
        <v>9</v>
      </c>
      <c r="F144" s="11">
        <v>120</v>
      </c>
      <c r="H144" s="11" t="s">
        <v>484</v>
      </c>
      <c r="I144" s="11" t="s">
        <v>742</v>
      </c>
      <c r="J144" s="11" t="str">
        <f t="shared" si="5"/>
        <v>DENTISTA CLÍNICO  120 HS  hs</v>
      </c>
    </row>
    <row r="145" spans="1:10">
      <c r="A145" s="11" t="s">
        <v>1014</v>
      </c>
      <c r="B145" s="20" t="s">
        <v>14</v>
      </c>
      <c r="C145" s="20" t="s">
        <v>10</v>
      </c>
      <c r="D145" s="12" t="str">
        <f t="shared" si="4"/>
        <v>03.07</v>
      </c>
      <c r="E145" s="11">
        <v>9</v>
      </c>
      <c r="F145" s="11">
        <v>75</v>
      </c>
      <c r="H145" s="11" t="s">
        <v>484</v>
      </c>
      <c r="I145" s="11" t="s">
        <v>742</v>
      </c>
      <c r="J145" s="11" t="str">
        <f t="shared" si="5"/>
        <v>DENTISTA CLÍNICO  75  HS  hs</v>
      </c>
    </row>
    <row r="146" spans="1:10">
      <c r="A146" s="11" t="s">
        <v>1015</v>
      </c>
      <c r="B146" s="20" t="s">
        <v>14</v>
      </c>
      <c r="C146" s="20" t="s">
        <v>22</v>
      </c>
      <c r="D146" s="12" t="str">
        <f t="shared" si="4"/>
        <v>03.10</v>
      </c>
      <c r="E146" s="11">
        <v>9</v>
      </c>
      <c r="F146" s="11">
        <v>80</v>
      </c>
      <c r="H146" s="11" t="s">
        <v>484</v>
      </c>
      <c r="I146" s="11" t="s">
        <v>742</v>
      </c>
      <c r="J146" s="11" t="str">
        <f t="shared" si="5"/>
        <v>DENTISTA CLÍNICO  80  HS  hs</v>
      </c>
    </row>
    <row r="147" spans="1:10">
      <c r="A147" s="11" t="s">
        <v>1016</v>
      </c>
      <c r="B147" s="20" t="s">
        <v>14</v>
      </c>
      <c r="C147" s="20" t="s">
        <v>16</v>
      </c>
      <c r="D147" s="12" t="str">
        <f t="shared" si="4"/>
        <v>03.09</v>
      </c>
      <c r="E147" s="11">
        <v>9</v>
      </c>
      <c r="F147" s="11">
        <v>80</v>
      </c>
      <c r="H147" s="11" t="s">
        <v>485</v>
      </c>
      <c r="I147" s="11" t="s">
        <v>742</v>
      </c>
      <c r="J147" s="11" t="str">
        <f t="shared" si="5"/>
        <v>DENTISTA ESPECIALISTA   80  HS  hs</v>
      </c>
    </row>
    <row r="148" spans="1:10">
      <c r="A148" s="11" t="s">
        <v>1017</v>
      </c>
      <c r="B148" s="20" t="s">
        <v>14</v>
      </c>
      <c r="C148" s="20" t="s">
        <v>14</v>
      </c>
      <c r="D148" s="12" t="str">
        <f t="shared" si="4"/>
        <v>03.03</v>
      </c>
      <c r="E148" s="11">
        <v>9</v>
      </c>
      <c r="F148" s="11">
        <v>100</v>
      </c>
      <c r="H148" s="11" t="s">
        <v>486</v>
      </c>
      <c r="I148" s="11" t="s">
        <v>742</v>
      </c>
      <c r="J148" s="11" t="str">
        <f t="shared" si="5"/>
        <v>DENTISTA ESPECIALISTA  100  HS  hs</v>
      </c>
    </row>
    <row r="149" spans="1:10">
      <c r="A149" s="11" t="s">
        <v>1018</v>
      </c>
      <c r="B149" s="20" t="s">
        <v>14</v>
      </c>
      <c r="C149" s="20" t="s">
        <v>26</v>
      </c>
      <c r="D149" s="12" t="str">
        <f t="shared" si="4"/>
        <v>03.12</v>
      </c>
      <c r="E149" s="11">
        <v>9</v>
      </c>
      <c r="F149" s="11">
        <v>120</v>
      </c>
      <c r="H149" s="11" t="s">
        <v>486</v>
      </c>
      <c r="I149" s="11" t="s">
        <v>742</v>
      </c>
      <c r="J149" s="11" t="str">
        <f t="shared" si="5"/>
        <v>DENTISTA ESPECIALISTA  120  HS  hs</v>
      </c>
    </row>
    <row r="150" spans="1:10">
      <c r="A150" s="11" t="s">
        <v>1019</v>
      </c>
      <c r="B150" s="20" t="s">
        <v>14</v>
      </c>
      <c r="C150" s="20" t="s">
        <v>11</v>
      </c>
      <c r="D150" s="12" t="str">
        <f t="shared" si="4"/>
        <v>03.06</v>
      </c>
      <c r="E150" s="11">
        <v>9</v>
      </c>
      <c r="F150" s="11">
        <v>75</v>
      </c>
      <c r="H150" s="11" t="s">
        <v>486</v>
      </c>
      <c r="I150" s="11" t="s">
        <v>742</v>
      </c>
      <c r="J150" s="11" t="str">
        <f t="shared" si="5"/>
        <v>DENTISTA ESPECIALISTA  75  HS  hs</v>
      </c>
    </row>
    <row r="151" spans="1:10">
      <c r="A151" s="11" t="s">
        <v>1020</v>
      </c>
      <c r="B151" s="20" t="s">
        <v>14</v>
      </c>
      <c r="C151" s="20" t="s">
        <v>12</v>
      </c>
      <c r="D151" s="12" t="str">
        <f t="shared" si="4"/>
        <v>03.05</v>
      </c>
      <c r="E151" s="11">
        <v>9</v>
      </c>
      <c r="F151" s="11">
        <v>100</v>
      </c>
      <c r="H151" s="11" t="s">
        <v>487</v>
      </c>
      <c r="I151" s="11" t="s">
        <v>742</v>
      </c>
      <c r="J151" s="11" t="str">
        <f t="shared" si="5"/>
        <v>DENTISTA TRIAGEM  100  HS  hs</v>
      </c>
    </row>
    <row r="152" spans="1:10">
      <c r="A152" s="11" t="s">
        <v>1021</v>
      </c>
      <c r="B152" s="20" t="s">
        <v>14</v>
      </c>
      <c r="C152" s="20" t="s">
        <v>33</v>
      </c>
      <c r="D152" s="12" t="str">
        <f t="shared" si="4"/>
        <v>03.14</v>
      </c>
      <c r="E152" s="11">
        <v>9</v>
      </c>
      <c r="F152" s="11">
        <v>120</v>
      </c>
      <c r="H152" s="11" t="s">
        <v>488</v>
      </c>
      <c r="I152" s="11" t="s">
        <v>742</v>
      </c>
      <c r="J152" s="11" t="str">
        <f t="shared" si="5"/>
        <v>DENTISTA TRIAGEM  120  HS  hs</v>
      </c>
    </row>
    <row r="153" spans="1:10">
      <c r="A153" s="11" t="s">
        <v>1022</v>
      </c>
      <c r="B153" s="20" t="s">
        <v>14</v>
      </c>
      <c r="C153" s="20" t="s">
        <v>17</v>
      </c>
      <c r="D153" s="12" t="str">
        <f t="shared" si="4"/>
        <v>03.08</v>
      </c>
      <c r="E153" s="11">
        <v>9</v>
      </c>
      <c r="F153" s="11">
        <v>75</v>
      </c>
      <c r="H153" s="11" t="s">
        <v>488</v>
      </c>
      <c r="I153" s="11" t="s">
        <v>742</v>
      </c>
      <c r="J153" s="11" t="str">
        <f t="shared" si="5"/>
        <v>DENTISTA TRIAGEM  75  HS  hs</v>
      </c>
    </row>
    <row r="154" spans="1:10">
      <c r="A154" s="11" t="s">
        <v>1023</v>
      </c>
      <c r="B154" s="20" t="s">
        <v>14</v>
      </c>
      <c r="C154" s="20" t="s">
        <v>24</v>
      </c>
      <c r="D154" s="12" t="str">
        <f t="shared" si="4"/>
        <v>03.11</v>
      </c>
      <c r="E154" s="11">
        <v>9</v>
      </c>
      <c r="F154" s="11">
        <v>80</v>
      </c>
      <c r="H154" s="11" t="s">
        <v>488</v>
      </c>
      <c r="I154" s="11" t="s">
        <v>742</v>
      </c>
      <c r="J154" s="11" t="str">
        <f t="shared" si="5"/>
        <v>DENTISTA TRIAGEM  80  HS  hs</v>
      </c>
    </row>
    <row r="155" spans="1:10">
      <c r="A155" s="11" t="s">
        <v>1024</v>
      </c>
      <c r="B155" s="20" t="s">
        <v>26</v>
      </c>
      <c r="C155" s="20" t="s">
        <v>16</v>
      </c>
      <c r="D155" s="12" t="str">
        <f t="shared" si="4"/>
        <v>12.09</v>
      </c>
      <c r="E155" s="11">
        <v>5</v>
      </c>
      <c r="F155" s="11">
        <v>220</v>
      </c>
      <c r="H155" s="11" t="s">
        <v>91</v>
      </c>
      <c r="I155" s="11" t="s">
        <v>742</v>
      </c>
      <c r="J155" s="11" t="str">
        <f t="shared" si="5"/>
        <v>ENCARREGADO DE ALMOXARIFADO  220  HS  hs</v>
      </c>
    </row>
    <row r="156" spans="1:10">
      <c r="A156" s="11" t="s">
        <v>1025</v>
      </c>
      <c r="B156" s="20" t="s">
        <v>33</v>
      </c>
      <c r="C156" s="20" t="s">
        <v>27</v>
      </c>
      <c r="D156" s="12" t="str">
        <f t="shared" si="4"/>
        <v>14.15</v>
      </c>
      <c r="E156" s="11">
        <v>5</v>
      </c>
      <c r="F156" s="11">
        <v>220</v>
      </c>
      <c r="H156" s="11" t="s">
        <v>120</v>
      </c>
      <c r="I156" s="11" t="s">
        <v>742</v>
      </c>
      <c r="J156" s="11" t="str">
        <f t="shared" si="5"/>
        <v>ENCARREGADO DE MANUTENÇÃO  220  HS  hs</v>
      </c>
    </row>
    <row r="157" spans="1:10">
      <c r="A157" s="11" t="s">
        <v>1026</v>
      </c>
      <c r="B157" s="20" t="s">
        <v>10</v>
      </c>
      <c r="C157" s="20">
        <v>13</v>
      </c>
      <c r="D157" s="12" t="str">
        <f t="shared" si="4"/>
        <v>07.13</v>
      </c>
      <c r="E157" s="11">
        <v>7</v>
      </c>
      <c r="F157" s="11">
        <v>220</v>
      </c>
      <c r="H157" s="11" t="s">
        <v>44</v>
      </c>
      <c r="I157" s="11" t="s">
        <v>742</v>
      </c>
      <c r="J157" s="11" t="str">
        <f t="shared" si="5"/>
        <v>ENCARREGADO DE NUTRIÇÃO  220  HS  hs</v>
      </c>
    </row>
    <row r="158" spans="1:10">
      <c r="A158" s="11" t="s">
        <v>1027</v>
      </c>
      <c r="B158" s="20" t="s">
        <v>33</v>
      </c>
      <c r="C158" s="20">
        <v>38</v>
      </c>
      <c r="D158" s="12" t="str">
        <f t="shared" si="4"/>
        <v>14.38</v>
      </c>
      <c r="E158" s="11">
        <v>5</v>
      </c>
      <c r="F158" s="11">
        <v>220</v>
      </c>
      <c r="H158" s="11" t="s">
        <v>121</v>
      </c>
      <c r="I158" s="11" t="s">
        <v>742</v>
      </c>
      <c r="J158" s="11" t="str">
        <f t="shared" si="5"/>
        <v>ENCARREGADO DE RECEPÇÃO  220  HS  hs</v>
      </c>
    </row>
    <row r="159" spans="1:10">
      <c r="A159" s="11" t="s">
        <v>1028</v>
      </c>
      <c r="B159" s="20" t="s">
        <v>15</v>
      </c>
      <c r="C159" s="20" t="s">
        <v>20</v>
      </c>
      <c r="D159" s="12" t="str">
        <f t="shared" si="4"/>
        <v>02.30</v>
      </c>
      <c r="E159" s="11">
        <v>9</v>
      </c>
      <c r="F159" s="11">
        <v>150</v>
      </c>
      <c r="H159" s="11" t="s">
        <v>489</v>
      </c>
      <c r="I159" s="11" t="s">
        <v>742</v>
      </c>
      <c r="J159" s="11" t="str">
        <f t="shared" si="5"/>
        <v>ENFERMEIRO  150  HS  hs</v>
      </c>
    </row>
    <row r="160" spans="1:10">
      <c r="A160" s="11" t="s">
        <v>1029</v>
      </c>
      <c r="B160" s="20" t="s">
        <v>15</v>
      </c>
      <c r="C160" s="20" t="s">
        <v>11</v>
      </c>
      <c r="D160" s="12" t="str">
        <f t="shared" si="4"/>
        <v>02.06</v>
      </c>
      <c r="E160" s="11">
        <v>9</v>
      </c>
      <c r="F160" s="11">
        <v>180</v>
      </c>
      <c r="H160" s="11" t="s">
        <v>489</v>
      </c>
      <c r="I160" s="11" t="s">
        <v>742</v>
      </c>
      <c r="J160" s="11" t="str">
        <f t="shared" si="5"/>
        <v>ENFERMEIRO  180  HS  hs</v>
      </c>
    </row>
    <row r="161" spans="1:10">
      <c r="A161" s="11" t="s">
        <v>1030</v>
      </c>
      <c r="B161" s="20" t="s">
        <v>15</v>
      </c>
      <c r="C161" s="20" t="s">
        <v>10</v>
      </c>
      <c r="D161" s="12" t="str">
        <f t="shared" si="4"/>
        <v>02.07</v>
      </c>
      <c r="E161" s="11">
        <v>9</v>
      </c>
      <c r="F161" s="11">
        <v>200</v>
      </c>
      <c r="H161" s="11" t="s">
        <v>489</v>
      </c>
      <c r="I161" s="11" t="s">
        <v>742</v>
      </c>
      <c r="J161" s="11" t="str">
        <f t="shared" si="5"/>
        <v>ENFERMEIRO  200  HS  hs</v>
      </c>
    </row>
    <row r="162" spans="1:10">
      <c r="A162" s="11" t="s">
        <v>1031</v>
      </c>
      <c r="B162" s="20" t="s">
        <v>15</v>
      </c>
      <c r="C162" s="20" t="s">
        <v>17</v>
      </c>
      <c r="D162" s="12" t="str">
        <f t="shared" si="4"/>
        <v>02.08</v>
      </c>
      <c r="E162" s="11">
        <v>9</v>
      </c>
      <c r="F162" s="11">
        <v>220</v>
      </c>
      <c r="H162" s="11" t="s">
        <v>489</v>
      </c>
      <c r="I162" s="11" t="s">
        <v>742</v>
      </c>
      <c r="J162" s="11" t="str">
        <f t="shared" si="5"/>
        <v>ENFERMEIRO  220  HS  hs</v>
      </c>
    </row>
    <row r="163" spans="1:10">
      <c r="A163" s="11" t="s">
        <v>1032</v>
      </c>
      <c r="B163" s="20" t="s">
        <v>16</v>
      </c>
      <c r="C163" s="20" t="s">
        <v>14</v>
      </c>
      <c r="D163" s="12" t="str">
        <f t="shared" si="4"/>
        <v>09.03</v>
      </c>
      <c r="E163" s="11">
        <v>9</v>
      </c>
      <c r="F163" s="11">
        <v>150</v>
      </c>
      <c r="H163" s="11" t="s">
        <v>490</v>
      </c>
      <c r="I163" s="11" t="s">
        <v>742</v>
      </c>
      <c r="J163" s="11" t="str">
        <f t="shared" si="5"/>
        <v>ENFERMEIRO DO TRABALHO  150  HS  hs</v>
      </c>
    </row>
    <row r="164" spans="1:10">
      <c r="A164" s="11" t="s">
        <v>1033</v>
      </c>
      <c r="B164" s="20" t="s">
        <v>16</v>
      </c>
      <c r="C164" s="20">
        <v>17</v>
      </c>
      <c r="D164" s="12" t="str">
        <f t="shared" si="4"/>
        <v>09.17</v>
      </c>
      <c r="E164" s="11">
        <v>6</v>
      </c>
      <c r="F164" s="11">
        <v>200</v>
      </c>
      <c r="H164" s="11" t="s">
        <v>490</v>
      </c>
      <c r="I164" s="11" t="s">
        <v>742</v>
      </c>
      <c r="J164" s="11" t="str">
        <f t="shared" si="5"/>
        <v>ENFERMEIRO DO TRABALHO  200  HS  hs</v>
      </c>
    </row>
    <row r="165" spans="1:10">
      <c r="A165" s="11" t="s">
        <v>1034</v>
      </c>
      <c r="B165" s="20" t="s">
        <v>16</v>
      </c>
      <c r="C165" s="20" t="s">
        <v>13</v>
      </c>
      <c r="D165" s="12" t="str">
        <f t="shared" si="4"/>
        <v>09.04</v>
      </c>
      <c r="E165" s="11">
        <v>9</v>
      </c>
      <c r="F165" s="11">
        <v>220</v>
      </c>
      <c r="H165" s="11" t="s">
        <v>490</v>
      </c>
      <c r="I165" s="11" t="s">
        <v>742</v>
      </c>
      <c r="J165" s="11" t="str">
        <f t="shared" si="5"/>
        <v>ENFERMEIRO DO TRABALHO  220  HS  hs</v>
      </c>
    </row>
    <row r="166" spans="1:10">
      <c r="A166" s="11" t="s">
        <v>1035</v>
      </c>
      <c r="B166" s="20" t="s">
        <v>15</v>
      </c>
      <c r="C166" s="20" t="s">
        <v>16</v>
      </c>
      <c r="D166" s="12" t="str">
        <f t="shared" si="4"/>
        <v>02.09</v>
      </c>
      <c r="E166" s="11">
        <v>9</v>
      </c>
      <c r="F166" s="11">
        <v>180</v>
      </c>
      <c r="H166" s="11" t="s">
        <v>491</v>
      </c>
      <c r="I166" s="11" t="s">
        <v>742</v>
      </c>
      <c r="J166" s="11" t="str">
        <f t="shared" si="5"/>
        <v>ENFERMEIRO OBSTETRA  180  HS  hs</v>
      </c>
    </row>
    <row r="167" spans="1:10">
      <c r="A167" s="11" t="s">
        <v>1036</v>
      </c>
      <c r="B167" s="20" t="s">
        <v>15</v>
      </c>
      <c r="C167" s="20" t="s">
        <v>22</v>
      </c>
      <c r="D167" s="12" t="str">
        <f t="shared" si="4"/>
        <v>02.10</v>
      </c>
      <c r="E167" s="11">
        <v>9</v>
      </c>
      <c r="F167" s="11">
        <v>100</v>
      </c>
      <c r="H167" s="11" t="s">
        <v>21</v>
      </c>
      <c r="I167" s="11" t="s">
        <v>742</v>
      </c>
      <c r="J167" s="11" t="str">
        <f t="shared" si="5"/>
        <v>ENFERMEIRO UE  100  HS  hs</v>
      </c>
    </row>
    <row r="168" spans="1:10">
      <c r="A168" s="11" t="s">
        <v>1037</v>
      </c>
      <c r="B168" s="20" t="s">
        <v>15</v>
      </c>
      <c r="C168" s="20" t="s">
        <v>24</v>
      </c>
      <c r="D168" s="12" t="str">
        <f t="shared" si="4"/>
        <v>02.11</v>
      </c>
      <c r="E168" s="11">
        <v>9</v>
      </c>
      <c r="F168" s="11">
        <v>150</v>
      </c>
      <c r="H168" s="11" t="s">
        <v>23</v>
      </c>
      <c r="I168" s="11" t="s">
        <v>742</v>
      </c>
      <c r="J168" s="11" t="str">
        <f t="shared" si="5"/>
        <v>ENFERMEIRO UE  150  HS  hs</v>
      </c>
    </row>
    <row r="169" spans="1:10">
      <c r="A169" s="11" t="s">
        <v>1038</v>
      </c>
      <c r="B169" s="20" t="s">
        <v>33</v>
      </c>
      <c r="C169" s="20" t="s">
        <v>28</v>
      </c>
      <c r="D169" s="12" t="str">
        <f t="shared" si="4"/>
        <v>14.16</v>
      </c>
      <c r="E169" s="11">
        <v>5</v>
      </c>
      <c r="F169" s="11">
        <v>220</v>
      </c>
      <c r="H169" s="11" t="s">
        <v>122</v>
      </c>
      <c r="I169" s="11" t="s">
        <v>742</v>
      </c>
      <c r="J169" s="11" t="str">
        <f t="shared" si="5"/>
        <v>ENGENHEIRO CLÍNICO  220  HS  hs</v>
      </c>
    </row>
    <row r="170" spans="1:10">
      <c r="A170" s="11" t="s">
        <v>1039</v>
      </c>
      <c r="B170" s="20" t="s">
        <v>16</v>
      </c>
      <c r="C170" s="20">
        <v>15</v>
      </c>
      <c r="D170" s="12" t="str">
        <f t="shared" si="4"/>
        <v>09.15</v>
      </c>
      <c r="E170" s="11">
        <v>5</v>
      </c>
      <c r="F170" s="22" t="s">
        <v>50</v>
      </c>
      <c r="H170" s="11" t="s">
        <v>492</v>
      </c>
      <c r="I170" s="11" t="s">
        <v>742</v>
      </c>
      <c r="J170" s="11" t="str">
        <f t="shared" si="5"/>
        <v>ENGENHEIRO SEGURANÇA TRABALHO (UC)   220  HS  hs</v>
      </c>
    </row>
    <row r="171" spans="1:10">
      <c r="A171" s="11" t="s">
        <v>1040</v>
      </c>
      <c r="B171" s="20" t="s">
        <v>124</v>
      </c>
      <c r="C171" s="20" t="s">
        <v>10</v>
      </c>
      <c r="D171" s="12" t="str">
        <f t="shared" si="4"/>
        <v>17.07</v>
      </c>
      <c r="E171" s="11">
        <v>5</v>
      </c>
      <c r="F171" s="11">
        <v>220</v>
      </c>
      <c r="G171" s="11">
        <v>0.34998479860992465</v>
      </c>
      <c r="H171" s="11" t="s">
        <v>166</v>
      </c>
      <c r="I171" s="11" t="s">
        <v>742</v>
      </c>
      <c r="J171" s="11" t="str">
        <f t="shared" si="5"/>
        <v>ESPECIALISTA EM  T.I - I  220  HS  hs</v>
      </c>
    </row>
    <row r="172" spans="1:10">
      <c r="A172" s="11" t="s">
        <v>1041</v>
      </c>
      <c r="B172" s="20" t="s">
        <v>124</v>
      </c>
      <c r="C172" s="20" t="s">
        <v>17</v>
      </c>
      <c r="D172" s="12" t="str">
        <f t="shared" si="4"/>
        <v>17.08</v>
      </c>
      <c r="E172" s="11">
        <v>5</v>
      </c>
      <c r="F172" s="11">
        <v>220</v>
      </c>
      <c r="G172" s="11">
        <v>0.34998479860992476</v>
      </c>
      <c r="H172" s="11" t="s">
        <v>167</v>
      </c>
      <c r="I172" s="11" t="s">
        <v>742</v>
      </c>
      <c r="J172" s="11" t="str">
        <f t="shared" si="5"/>
        <v>ESPECIALISTA EM  T.I - II  220  HS  hs</v>
      </c>
    </row>
    <row r="173" spans="1:10">
      <c r="A173" s="11" t="s">
        <v>1042</v>
      </c>
      <c r="B173" s="20" t="s">
        <v>124</v>
      </c>
      <c r="C173" s="20" t="s">
        <v>16</v>
      </c>
      <c r="D173" s="12" t="str">
        <f t="shared" si="4"/>
        <v>17.09</v>
      </c>
      <c r="E173" s="11">
        <v>5</v>
      </c>
      <c r="F173" s="11">
        <v>220</v>
      </c>
      <c r="G173" s="11">
        <v>0.34998479860992465</v>
      </c>
      <c r="H173" s="11" t="s">
        <v>168</v>
      </c>
      <c r="I173" s="11" t="s">
        <v>742</v>
      </c>
      <c r="J173" s="11" t="str">
        <f t="shared" si="5"/>
        <v>ESPECIALISTA EM  T.I - III  220  HS  hs</v>
      </c>
    </row>
    <row r="174" spans="1:10">
      <c r="A174" s="11" t="s">
        <v>1043</v>
      </c>
      <c r="B174" s="20" t="s">
        <v>11</v>
      </c>
      <c r="C174" s="20" t="s">
        <v>12</v>
      </c>
      <c r="D174" s="12" t="str">
        <f t="shared" si="4"/>
        <v>06.05</v>
      </c>
      <c r="E174" s="11">
        <v>9</v>
      </c>
      <c r="F174" s="11">
        <v>150</v>
      </c>
      <c r="H174" s="11" t="s">
        <v>493</v>
      </c>
      <c r="I174" s="11" t="s">
        <v>742</v>
      </c>
      <c r="J174" s="11" t="str">
        <f t="shared" si="5"/>
        <v>FARMACÊUTICO  150  HS  hs</v>
      </c>
    </row>
    <row r="175" spans="1:10">
      <c r="A175" s="11" t="s">
        <v>1044</v>
      </c>
      <c r="B175" s="20" t="s">
        <v>11</v>
      </c>
      <c r="C175" s="20" t="s">
        <v>11</v>
      </c>
      <c r="D175" s="12" t="str">
        <f t="shared" si="4"/>
        <v>06.06</v>
      </c>
      <c r="E175" s="11">
        <v>9</v>
      </c>
      <c r="F175" s="11">
        <v>180</v>
      </c>
      <c r="H175" s="11" t="s">
        <v>493</v>
      </c>
      <c r="I175" s="11" t="s">
        <v>742</v>
      </c>
      <c r="J175" s="11" t="str">
        <f t="shared" si="5"/>
        <v>FARMACÊUTICO  180  HS  hs</v>
      </c>
    </row>
    <row r="176" spans="1:10">
      <c r="A176" s="11" t="s">
        <v>1045</v>
      </c>
      <c r="B176" s="20" t="s">
        <v>11</v>
      </c>
      <c r="C176" s="20" t="s">
        <v>10</v>
      </c>
      <c r="D176" s="12" t="str">
        <f t="shared" si="4"/>
        <v>06.07</v>
      </c>
      <c r="E176" s="11">
        <v>9</v>
      </c>
      <c r="F176" s="11">
        <v>220</v>
      </c>
      <c r="H176" s="11" t="s">
        <v>493</v>
      </c>
      <c r="I176" s="11" t="s">
        <v>742</v>
      </c>
      <c r="J176" s="11" t="str">
        <f t="shared" si="5"/>
        <v>FARMACÊUTICO  220  HS  hs</v>
      </c>
    </row>
    <row r="177" spans="1:10">
      <c r="A177" s="11" t="s">
        <v>1046</v>
      </c>
      <c r="B177" s="20" t="s">
        <v>33</v>
      </c>
      <c r="C177" s="20">
        <v>61</v>
      </c>
      <c r="D177" s="12" t="str">
        <f t="shared" si="4"/>
        <v>14.61</v>
      </c>
      <c r="E177" s="11">
        <v>5</v>
      </c>
      <c r="F177" s="11">
        <v>220</v>
      </c>
      <c r="H177" s="11" t="s">
        <v>129</v>
      </c>
      <c r="I177" s="11" t="s">
        <v>742</v>
      </c>
      <c r="J177" s="11" t="str">
        <f t="shared" si="5"/>
        <v>FISCAL DE OBRAS  220  HS  hs</v>
      </c>
    </row>
    <row r="178" spans="1:10">
      <c r="A178" s="11" t="s">
        <v>1047</v>
      </c>
      <c r="B178" s="20" t="s">
        <v>12</v>
      </c>
      <c r="C178" s="20">
        <v>16</v>
      </c>
      <c r="D178" s="12" t="str">
        <f t="shared" si="4"/>
        <v>05.16</v>
      </c>
      <c r="E178" s="11">
        <v>5</v>
      </c>
      <c r="F178" s="11">
        <v>125</v>
      </c>
      <c r="H178" s="11" t="s">
        <v>495</v>
      </c>
      <c r="I178" s="11" t="s">
        <v>742</v>
      </c>
      <c r="J178" s="11" t="str">
        <f t="shared" si="5"/>
        <v>FISIOTERAPEUTA  125  HS  hs</v>
      </c>
    </row>
    <row r="179" spans="1:10">
      <c r="A179" s="11" t="s">
        <v>1048</v>
      </c>
      <c r="B179" s="20" t="s">
        <v>12</v>
      </c>
      <c r="C179" s="20" t="s">
        <v>12</v>
      </c>
      <c r="D179" s="12" t="str">
        <f t="shared" si="4"/>
        <v>05.05</v>
      </c>
      <c r="E179" s="11">
        <v>5</v>
      </c>
      <c r="F179" s="11">
        <v>150</v>
      </c>
      <c r="H179" s="11" t="s">
        <v>495</v>
      </c>
      <c r="I179" s="11" t="s">
        <v>742</v>
      </c>
      <c r="J179" s="11" t="str">
        <f t="shared" si="5"/>
        <v>FISIOTERAPEUTA  150  HS  hs</v>
      </c>
    </row>
    <row r="180" spans="1:10">
      <c r="A180" s="11" t="s">
        <v>1049</v>
      </c>
      <c r="B180" s="20" t="s">
        <v>12</v>
      </c>
      <c r="C180" s="20">
        <v>20</v>
      </c>
      <c r="D180" s="12" t="str">
        <f t="shared" si="4"/>
        <v>05.20</v>
      </c>
      <c r="E180" s="11">
        <v>5</v>
      </c>
      <c r="F180" s="11">
        <v>150</v>
      </c>
      <c r="H180" s="11" t="s">
        <v>494</v>
      </c>
      <c r="I180" s="11" t="s">
        <v>742</v>
      </c>
      <c r="J180" s="11" t="str">
        <f t="shared" si="5"/>
        <v>FISIOTERAPEUTA - TRAINEE  150  HS  hs</v>
      </c>
    </row>
    <row r="181" spans="1:10">
      <c r="A181" s="11" t="s">
        <v>1050</v>
      </c>
      <c r="B181" s="20" t="s">
        <v>12</v>
      </c>
      <c r="C181" s="20" t="s">
        <v>14</v>
      </c>
      <c r="D181" s="12" t="str">
        <f t="shared" si="4"/>
        <v>05.03</v>
      </c>
      <c r="E181" s="11">
        <v>5</v>
      </c>
      <c r="F181" s="11">
        <v>150</v>
      </c>
      <c r="H181" s="11" t="s">
        <v>496</v>
      </c>
      <c r="I181" s="11" t="s">
        <v>742</v>
      </c>
      <c r="J181" s="11" t="str">
        <f t="shared" si="5"/>
        <v>FONOAUDIÓLOGO  150  HS  hs</v>
      </c>
    </row>
    <row r="182" spans="1:10">
      <c r="A182" s="11" t="s">
        <v>1051</v>
      </c>
      <c r="B182" s="20" t="s">
        <v>12</v>
      </c>
      <c r="C182" s="20" t="s">
        <v>13</v>
      </c>
      <c r="D182" s="12" t="str">
        <f t="shared" si="4"/>
        <v>05.04</v>
      </c>
      <c r="E182" s="11">
        <v>5</v>
      </c>
      <c r="F182" s="11">
        <v>180</v>
      </c>
      <c r="H182" s="11" t="s">
        <v>496</v>
      </c>
      <c r="I182" s="11" t="s">
        <v>742</v>
      </c>
      <c r="J182" s="11" t="str">
        <f t="shared" si="5"/>
        <v>FONOAUDIÓLOGO  180  HS  hs</v>
      </c>
    </row>
    <row r="183" spans="1:10">
      <c r="A183" s="11" t="s">
        <v>1052</v>
      </c>
      <c r="B183" s="20" t="s">
        <v>12</v>
      </c>
      <c r="C183" s="20">
        <v>24</v>
      </c>
      <c r="D183" s="12" t="str">
        <f t="shared" si="4"/>
        <v>05.24</v>
      </c>
      <c r="E183" s="11">
        <v>5</v>
      </c>
      <c r="F183" s="11">
        <v>200</v>
      </c>
      <c r="H183" s="11" t="s">
        <v>497</v>
      </c>
      <c r="I183" s="11" t="s">
        <v>742</v>
      </c>
      <c r="J183" s="11" t="str">
        <f t="shared" si="5"/>
        <v>FONOAUDIÓLOGO  200  HS  hs</v>
      </c>
    </row>
    <row r="184" spans="1:10">
      <c r="A184" s="11" t="s">
        <v>1053</v>
      </c>
      <c r="B184" s="20">
        <v>15</v>
      </c>
      <c r="C184" s="20">
        <v>49</v>
      </c>
      <c r="D184" s="12" t="str">
        <f t="shared" si="4"/>
        <v>15.49</v>
      </c>
      <c r="E184" s="11">
        <v>5</v>
      </c>
      <c r="F184" s="11">
        <v>220</v>
      </c>
      <c r="H184" s="11" t="s">
        <v>133</v>
      </c>
      <c r="I184" s="11" t="s">
        <v>742</v>
      </c>
      <c r="J184" s="11" t="str">
        <f t="shared" si="5"/>
        <v>GERENTE ADM.  FINANCEIRO  220  HS  hs</v>
      </c>
    </row>
    <row r="185" spans="1:10">
      <c r="A185" s="11" t="s">
        <v>1054</v>
      </c>
      <c r="B185" s="20" t="s">
        <v>27</v>
      </c>
      <c r="C185" s="20" t="s">
        <v>22</v>
      </c>
      <c r="D185" s="12" t="str">
        <f t="shared" si="4"/>
        <v>15.10</v>
      </c>
      <c r="E185" s="11">
        <v>5</v>
      </c>
      <c r="F185" s="11">
        <v>220</v>
      </c>
      <c r="H185" s="11" t="s">
        <v>134</v>
      </c>
      <c r="I185" s="11" t="s">
        <v>742</v>
      </c>
      <c r="J185" s="11" t="str">
        <f t="shared" si="5"/>
        <v>GERENTE ADMINISTRATIVO  220  HS  hs</v>
      </c>
    </row>
    <row r="186" spans="1:10">
      <c r="A186" s="11" t="s">
        <v>1055</v>
      </c>
      <c r="B186" s="20" t="s">
        <v>27</v>
      </c>
      <c r="C186" s="20">
        <v>31</v>
      </c>
      <c r="D186" s="12" t="str">
        <f t="shared" si="4"/>
        <v>15.31</v>
      </c>
      <c r="E186" s="11">
        <v>5</v>
      </c>
      <c r="F186" s="11">
        <v>220</v>
      </c>
      <c r="H186" s="11" t="s">
        <v>135</v>
      </c>
      <c r="I186" s="11" t="s">
        <v>742</v>
      </c>
      <c r="J186" s="11" t="str">
        <f t="shared" si="5"/>
        <v>GERENTE DA QUALIDADE  220  HS  hs</v>
      </c>
    </row>
    <row r="187" spans="1:10">
      <c r="A187" s="11" t="s">
        <v>1056</v>
      </c>
      <c r="B187" s="20">
        <v>15</v>
      </c>
      <c r="C187" s="20">
        <v>52</v>
      </c>
      <c r="D187" s="12" t="str">
        <f t="shared" si="4"/>
        <v>15.52</v>
      </c>
      <c r="E187" s="11">
        <v>5</v>
      </c>
      <c r="F187" s="11">
        <v>220</v>
      </c>
      <c r="H187" s="11" t="s">
        <v>158</v>
      </c>
      <c r="I187" s="11" t="s">
        <v>742</v>
      </c>
      <c r="J187" s="11" t="str">
        <f t="shared" si="5"/>
        <v>GERENTE DE COMUNICAÇÃO  220  HS  hs</v>
      </c>
    </row>
    <row r="188" spans="1:10">
      <c r="A188" s="11" t="s">
        <v>1057</v>
      </c>
      <c r="B188" s="20" t="s">
        <v>27</v>
      </c>
      <c r="C188" s="20" t="s">
        <v>24</v>
      </c>
      <c r="D188" s="12" t="str">
        <f t="shared" si="4"/>
        <v>15.11</v>
      </c>
      <c r="E188" s="11">
        <v>5</v>
      </c>
      <c r="F188" s="11">
        <v>220</v>
      </c>
      <c r="H188" s="11" t="s">
        <v>136</v>
      </c>
      <c r="I188" s="11" t="s">
        <v>742</v>
      </c>
      <c r="J188" s="11" t="str">
        <f t="shared" si="5"/>
        <v>GERENTE DE CONTROLADORIA  220  HS  hs</v>
      </c>
    </row>
    <row r="189" spans="1:10">
      <c r="A189" s="11" t="s">
        <v>1058</v>
      </c>
      <c r="B189" s="20" t="s">
        <v>27</v>
      </c>
      <c r="C189" s="20" t="s">
        <v>26</v>
      </c>
      <c r="D189" s="12" t="str">
        <f t="shared" si="4"/>
        <v>15.12</v>
      </c>
      <c r="E189" s="11">
        <v>9</v>
      </c>
      <c r="F189" s="11">
        <v>220</v>
      </c>
      <c r="H189" s="11" t="s">
        <v>137</v>
      </c>
      <c r="I189" s="11" t="s">
        <v>742</v>
      </c>
      <c r="J189" s="11" t="str">
        <f t="shared" si="5"/>
        <v>GERENTE DE ENFERMAGEM-HEVA  220  HS  hs</v>
      </c>
    </row>
    <row r="190" spans="1:10">
      <c r="A190" s="11" t="s">
        <v>1059</v>
      </c>
      <c r="B190" s="20" t="s">
        <v>27</v>
      </c>
      <c r="C190" s="20" t="s">
        <v>32</v>
      </c>
      <c r="D190" s="12" t="str">
        <f t="shared" si="4"/>
        <v>15.13</v>
      </c>
      <c r="E190" s="11">
        <v>9</v>
      </c>
      <c r="F190" s="11">
        <v>220</v>
      </c>
      <c r="H190" s="11" t="s">
        <v>138</v>
      </c>
      <c r="I190" s="11" t="s">
        <v>742</v>
      </c>
      <c r="J190" s="11" t="str">
        <f t="shared" si="5"/>
        <v>GERENTE DE ENFERMAGEM-HGIS  220  HS  hs</v>
      </c>
    </row>
    <row r="191" spans="1:10">
      <c r="A191" s="11" t="s">
        <v>1060</v>
      </c>
      <c r="B191" s="20" t="s">
        <v>27</v>
      </c>
      <c r="C191" s="20" t="s">
        <v>152</v>
      </c>
      <c r="D191" s="12" t="str">
        <f t="shared" si="4"/>
        <v>15.26</v>
      </c>
      <c r="E191" s="11">
        <v>5</v>
      </c>
      <c r="F191" s="11">
        <v>220</v>
      </c>
      <c r="H191" s="11" t="s">
        <v>151</v>
      </c>
      <c r="I191" s="11" t="s">
        <v>742</v>
      </c>
      <c r="J191" s="11" t="str">
        <f t="shared" si="5"/>
        <v>GERENTE DE INFRA-ESTRUTURA  220  HS  hs</v>
      </c>
    </row>
    <row r="192" spans="1:10">
      <c r="A192" s="11" t="s">
        <v>1061</v>
      </c>
      <c r="B192" s="20" t="s">
        <v>27</v>
      </c>
      <c r="C192" s="20" t="s">
        <v>33</v>
      </c>
      <c r="D192" s="12" t="str">
        <f t="shared" si="4"/>
        <v>15.14</v>
      </c>
      <c r="E192" s="11">
        <v>9</v>
      </c>
      <c r="F192" s="11">
        <v>125</v>
      </c>
      <c r="H192" s="11" t="s">
        <v>498</v>
      </c>
      <c r="I192" s="11" t="s">
        <v>742</v>
      </c>
      <c r="J192" s="11" t="str">
        <f t="shared" si="5"/>
        <v>GERENTE DE ODONTOLOGIA   125  HS  hs</v>
      </c>
    </row>
    <row r="193" spans="1:10">
      <c r="A193" s="11" t="s">
        <v>1062</v>
      </c>
      <c r="B193" s="20" t="s">
        <v>27</v>
      </c>
      <c r="C193" s="20" t="s">
        <v>28</v>
      </c>
      <c r="D193" s="12" t="str">
        <f t="shared" si="4"/>
        <v>15.16</v>
      </c>
      <c r="E193" s="11">
        <v>5</v>
      </c>
      <c r="F193" s="11">
        <v>220</v>
      </c>
      <c r="H193" s="11" t="s">
        <v>139</v>
      </c>
      <c r="I193" s="11" t="s">
        <v>742</v>
      </c>
      <c r="J193" s="11" t="str">
        <f t="shared" si="5"/>
        <v>GERENTE DE RECURSOS HUMANOS  220  HS  hs</v>
      </c>
    </row>
    <row r="194" spans="1:10">
      <c r="A194" s="11" t="s">
        <v>1063</v>
      </c>
      <c r="B194" s="20" t="s">
        <v>27</v>
      </c>
      <c r="C194" s="20" t="s">
        <v>27</v>
      </c>
      <c r="D194" s="12" t="str">
        <f t="shared" si="4"/>
        <v>15.15</v>
      </c>
      <c r="E194" s="11">
        <v>5</v>
      </c>
      <c r="F194" s="11">
        <v>220</v>
      </c>
      <c r="H194" s="11" t="s">
        <v>140</v>
      </c>
      <c r="I194" s="11" t="s">
        <v>742</v>
      </c>
      <c r="J194" s="11" t="str">
        <f t="shared" si="5"/>
        <v>GERENTE DE RELACÕES EMPR. E FATURAMENTO  220  HS  hs</v>
      </c>
    </row>
    <row r="195" spans="1:10">
      <c r="A195" s="11" t="s">
        <v>1064</v>
      </c>
      <c r="B195" s="20" t="s">
        <v>124</v>
      </c>
      <c r="C195" s="20" t="s">
        <v>26</v>
      </c>
      <c r="D195" s="12" t="str">
        <f t="shared" si="4"/>
        <v>17.12</v>
      </c>
      <c r="E195" s="11">
        <v>5</v>
      </c>
      <c r="F195" s="11">
        <v>220</v>
      </c>
      <c r="G195" s="11">
        <v>0.3499847986099246</v>
      </c>
      <c r="H195" s="11" t="s">
        <v>171</v>
      </c>
      <c r="I195" s="11" t="s">
        <v>742</v>
      </c>
      <c r="J195" s="11" t="str">
        <f t="shared" si="5"/>
        <v>GERENTE DE T.I - I    220  HS  hs</v>
      </c>
    </row>
    <row r="196" spans="1:10">
      <c r="A196" s="11" t="s">
        <v>1065</v>
      </c>
      <c r="B196" s="20" t="s">
        <v>124</v>
      </c>
      <c r="C196" s="20" t="s">
        <v>32</v>
      </c>
      <c r="D196" s="12" t="str">
        <f t="shared" si="4"/>
        <v>17.13</v>
      </c>
      <c r="E196" s="11">
        <v>5</v>
      </c>
      <c r="F196" s="11">
        <v>220</v>
      </c>
      <c r="G196" s="11">
        <v>0.34998479860992476</v>
      </c>
      <c r="H196" s="11" t="s">
        <v>172</v>
      </c>
      <c r="I196" s="11" t="s">
        <v>742</v>
      </c>
      <c r="J196" s="11" t="str">
        <f t="shared" si="5"/>
        <v>GERENTE DE T.I - II   220  HS  hs</v>
      </c>
    </row>
    <row r="197" spans="1:10">
      <c r="A197" s="11" t="s">
        <v>1066</v>
      </c>
      <c r="B197" s="20" t="s">
        <v>124</v>
      </c>
      <c r="C197" s="20" t="s">
        <v>33</v>
      </c>
      <c r="D197" s="12" t="str">
        <f t="shared" ref="D197:D260" si="6">CONCATENATE(B197,".",C197)</f>
        <v>17.14</v>
      </c>
      <c r="E197" s="11">
        <v>5</v>
      </c>
      <c r="F197" s="11">
        <v>220</v>
      </c>
      <c r="G197" s="11">
        <v>0.34998479860992476</v>
      </c>
      <c r="H197" s="11" t="s">
        <v>173</v>
      </c>
      <c r="I197" s="11" t="s">
        <v>742</v>
      </c>
      <c r="J197" s="11" t="str">
        <f t="shared" ref="J197:J260" si="7">CONCATENATE(A197," ",I197)</f>
        <v>GERENTE DE T.I - III  220  HS  hs</v>
      </c>
    </row>
    <row r="198" spans="1:10">
      <c r="A198" s="11" t="s">
        <v>1067</v>
      </c>
      <c r="B198" s="20" t="s">
        <v>27</v>
      </c>
      <c r="C198" s="20" t="s">
        <v>124</v>
      </c>
      <c r="D198" s="12" t="str">
        <f t="shared" si="6"/>
        <v>15.17</v>
      </c>
      <c r="E198" s="11">
        <v>5</v>
      </c>
      <c r="F198" s="11">
        <v>220</v>
      </c>
      <c r="H198" s="11" t="s">
        <v>141</v>
      </c>
      <c r="I198" s="11" t="s">
        <v>742</v>
      </c>
      <c r="J198" s="11" t="str">
        <f t="shared" si="7"/>
        <v>GERENTE DE TECNOLOGIA DA INFORMAÇÃO   220  HS  hs</v>
      </c>
    </row>
    <row r="199" spans="1:10">
      <c r="A199" s="11" t="s">
        <v>1068</v>
      </c>
      <c r="B199" s="20" t="s">
        <v>27</v>
      </c>
      <c r="C199" s="20">
        <v>35</v>
      </c>
      <c r="D199" s="12" t="str">
        <f t="shared" si="6"/>
        <v>15.35</v>
      </c>
      <c r="E199" s="11">
        <v>5</v>
      </c>
      <c r="F199" s="11">
        <v>220</v>
      </c>
      <c r="H199" s="11" t="s">
        <v>142</v>
      </c>
      <c r="I199" s="11" t="s">
        <v>742</v>
      </c>
      <c r="J199" s="11" t="str">
        <f t="shared" si="7"/>
        <v>GERENTE DEPTO ATENDIMENTO A CLIENTES  220  HS  hs</v>
      </c>
    </row>
    <row r="200" spans="1:10">
      <c r="A200" s="11" t="s">
        <v>1069</v>
      </c>
      <c r="B200" s="20">
        <v>15</v>
      </c>
      <c r="C200" s="20">
        <v>53</v>
      </c>
      <c r="D200" s="12" t="str">
        <f t="shared" si="6"/>
        <v>15.53</v>
      </c>
      <c r="E200" s="11">
        <v>5</v>
      </c>
      <c r="F200" s="11">
        <v>220</v>
      </c>
      <c r="H200" s="11" t="s">
        <v>159</v>
      </c>
      <c r="I200" s="11" t="s">
        <v>742</v>
      </c>
      <c r="J200" s="11" t="str">
        <f t="shared" si="7"/>
        <v>GERENTE DO INST. DE ENSINO E PESQUISA  220  HS  hs</v>
      </c>
    </row>
    <row r="201" spans="1:10">
      <c r="A201" s="11" t="s">
        <v>1070</v>
      </c>
      <c r="B201" s="20" t="s">
        <v>27</v>
      </c>
      <c r="C201" s="20">
        <v>37</v>
      </c>
      <c r="D201" s="12" t="str">
        <f t="shared" si="6"/>
        <v>15.37</v>
      </c>
      <c r="E201" s="11">
        <v>5</v>
      </c>
      <c r="F201" s="11">
        <v>220</v>
      </c>
      <c r="H201" s="11" t="s">
        <v>143</v>
      </c>
      <c r="I201" s="11" t="s">
        <v>742</v>
      </c>
      <c r="J201" s="11" t="str">
        <f t="shared" si="7"/>
        <v>GERENTE JURÍDICO CORPORATIVO E COMPLIANCE  220  HS  hs</v>
      </c>
    </row>
    <row r="202" spans="1:10">
      <c r="A202" s="11" t="s">
        <v>1071</v>
      </c>
      <c r="B202" s="20" t="s">
        <v>27</v>
      </c>
      <c r="C202" s="20">
        <v>33</v>
      </c>
      <c r="D202" s="12" t="str">
        <f t="shared" si="6"/>
        <v>15.33</v>
      </c>
      <c r="E202" s="11">
        <v>9</v>
      </c>
      <c r="F202" s="11">
        <v>150</v>
      </c>
      <c r="H202" s="11" t="s">
        <v>144</v>
      </c>
      <c r="I202" s="11" t="s">
        <v>742</v>
      </c>
      <c r="J202" s="11" t="str">
        <f t="shared" si="7"/>
        <v>GERENTE MEDICO - U.E.  150  HS  hs</v>
      </c>
    </row>
    <row r="203" spans="1:10">
      <c r="A203" s="11" t="s">
        <v>1072</v>
      </c>
      <c r="B203" s="20" t="s">
        <v>27</v>
      </c>
      <c r="C203" s="20" t="s">
        <v>35</v>
      </c>
      <c r="D203" s="12" t="str">
        <f t="shared" si="6"/>
        <v>15.18</v>
      </c>
      <c r="E203" s="11">
        <v>9</v>
      </c>
      <c r="F203" s="11">
        <v>200</v>
      </c>
      <c r="H203" s="11" t="s">
        <v>145</v>
      </c>
      <c r="I203" s="11" t="s">
        <v>742</v>
      </c>
      <c r="J203" s="11" t="str">
        <f t="shared" si="7"/>
        <v>GERENTE MEDICO ASSISTENCIAL-UC  200  HS  hs</v>
      </c>
    </row>
    <row r="204" spans="1:10">
      <c r="A204" s="11" t="s">
        <v>1073</v>
      </c>
      <c r="B204" s="20" t="s">
        <v>27</v>
      </c>
      <c r="C204" s="20" t="s">
        <v>127</v>
      </c>
      <c r="D204" s="12" t="str">
        <f t="shared" si="6"/>
        <v>15.21</v>
      </c>
      <c r="E204" s="11">
        <v>9</v>
      </c>
      <c r="F204" s="11">
        <v>130</v>
      </c>
      <c r="H204" s="11" t="s">
        <v>146</v>
      </c>
      <c r="I204" s="11" t="s">
        <v>742</v>
      </c>
      <c r="J204" s="11" t="str">
        <f t="shared" si="7"/>
        <v>GERENTE MEDICO OCUPACIONAL ENG.SEG  130  HS  hs</v>
      </c>
    </row>
    <row r="205" spans="1:10">
      <c r="A205" s="11" t="s">
        <v>1074</v>
      </c>
      <c r="B205" s="20" t="s">
        <v>27</v>
      </c>
      <c r="C205" s="20" t="s">
        <v>18</v>
      </c>
      <c r="D205" s="12" t="str">
        <f t="shared" si="6"/>
        <v>15.22</v>
      </c>
      <c r="E205" s="11">
        <v>5</v>
      </c>
      <c r="F205" s="11">
        <v>220</v>
      </c>
      <c r="H205" s="11" t="s">
        <v>147</v>
      </c>
      <c r="I205" s="11" t="s">
        <v>742</v>
      </c>
      <c r="J205" s="11" t="str">
        <f t="shared" si="7"/>
        <v>GERENTE SUPRIMENTOS-UC  220  HS  hs</v>
      </c>
    </row>
    <row r="206" spans="1:10">
      <c r="A206" s="11" t="s">
        <v>1075</v>
      </c>
      <c r="B206" s="20" t="s">
        <v>27</v>
      </c>
      <c r="C206" s="20" t="s">
        <v>149</v>
      </c>
      <c r="D206" s="12" t="str">
        <f t="shared" si="6"/>
        <v>15.24</v>
      </c>
      <c r="E206" s="11">
        <v>5</v>
      </c>
      <c r="F206" s="11">
        <v>220</v>
      </c>
      <c r="H206" s="11" t="s">
        <v>148</v>
      </c>
      <c r="I206" s="11" t="s">
        <v>742</v>
      </c>
      <c r="J206" s="11" t="str">
        <f t="shared" si="7"/>
        <v>GERENTE TESOURARIA  220  HS  hs</v>
      </c>
    </row>
    <row r="207" spans="1:10">
      <c r="A207" s="11" t="s">
        <v>1076</v>
      </c>
      <c r="B207" s="20" t="s">
        <v>27</v>
      </c>
      <c r="C207" s="20" t="s">
        <v>130</v>
      </c>
      <c r="D207" s="12" t="str">
        <f t="shared" si="6"/>
        <v>15.25</v>
      </c>
      <c r="E207" s="11">
        <v>5</v>
      </c>
      <c r="F207" s="11">
        <v>220</v>
      </c>
      <c r="H207" s="11" t="s">
        <v>150</v>
      </c>
      <c r="I207" s="11" t="s">
        <v>742</v>
      </c>
      <c r="J207" s="11" t="str">
        <f t="shared" si="7"/>
        <v>GERENTE UNID.EXTERNAS  220  HS  hs</v>
      </c>
    </row>
    <row r="208" spans="1:10">
      <c r="A208" s="11" t="s">
        <v>1077</v>
      </c>
      <c r="B208" s="20" t="s">
        <v>15</v>
      </c>
      <c r="C208" s="20" t="s">
        <v>26</v>
      </c>
      <c r="D208" s="12" t="str">
        <f t="shared" si="6"/>
        <v>02.12</v>
      </c>
      <c r="E208" s="11">
        <v>5</v>
      </c>
      <c r="F208" s="11">
        <v>180</v>
      </c>
      <c r="H208" s="11" t="s">
        <v>25</v>
      </c>
      <c r="I208" s="11" t="s">
        <v>742</v>
      </c>
      <c r="J208" s="11" t="str">
        <f t="shared" si="7"/>
        <v>INSTRUMENTADOR CIRURGICO  180  HS  hs</v>
      </c>
    </row>
    <row r="209" spans="1:10">
      <c r="A209" s="11" t="s">
        <v>1078</v>
      </c>
      <c r="B209" s="20" t="s">
        <v>33</v>
      </c>
      <c r="C209" s="20">
        <v>57</v>
      </c>
      <c r="D209" s="12" t="str">
        <f t="shared" si="6"/>
        <v>14.57</v>
      </c>
      <c r="E209" s="11">
        <v>5</v>
      </c>
      <c r="F209" s="11">
        <v>220</v>
      </c>
      <c r="H209" s="11" t="s">
        <v>499</v>
      </c>
      <c r="I209" s="11" t="s">
        <v>742</v>
      </c>
      <c r="J209" s="11" t="str">
        <f t="shared" si="7"/>
        <v>JARDINEIRO  220  HS  hs</v>
      </c>
    </row>
    <row r="210" spans="1:10">
      <c r="A210" s="11" t="s">
        <v>1079</v>
      </c>
      <c r="B210" s="20" t="s">
        <v>15</v>
      </c>
      <c r="C210" s="20">
        <v>13</v>
      </c>
      <c r="D210" s="12" t="str">
        <f t="shared" si="6"/>
        <v>02.13</v>
      </c>
      <c r="E210" s="11">
        <v>5</v>
      </c>
      <c r="F210" s="11">
        <v>180</v>
      </c>
      <c r="H210" s="11" t="s">
        <v>500</v>
      </c>
      <c r="I210" s="11" t="s">
        <v>742</v>
      </c>
      <c r="J210" s="11" t="str">
        <f t="shared" si="7"/>
        <v>LACTARISTA  180  HS  hs</v>
      </c>
    </row>
    <row r="211" spans="1:10">
      <c r="A211" s="11" t="s">
        <v>1080</v>
      </c>
      <c r="B211" s="20" t="s">
        <v>15</v>
      </c>
      <c r="C211" s="20">
        <v>14</v>
      </c>
      <c r="D211" s="12" t="str">
        <f t="shared" si="6"/>
        <v>02.14</v>
      </c>
      <c r="E211" s="11">
        <v>5</v>
      </c>
      <c r="F211" s="11">
        <v>220</v>
      </c>
      <c r="H211" s="11" t="s">
        <v>500</v>
      </c>
      <c r="I211" s="11" t="s">
        <v>742</v>
      </c>
      <c r="J211" s="11" t="str">
        <f t="shared" si="7"/>
        <v>LACTARISTA  220  HS  hs</v>
      </c>
    </row>
    <row r="212" spans="1:10">
      <c r="A212" s="11" t="s">
        <v>1081</v>
      </c>
      <c r="B212" s="20" t="s">
        <v>33</v>
      </c>
      <c r="C212" s="20" t="s">
        <v>16</v>
      </c>
      <c r="D212" s="12" t="str">
        <f t="shared" si="6"/>
        <v>14.09</v>
      </c>
      <c r="E212" s="11">
        <v>5</v>
      </c>
      <c r="F212" s="11">
        <v>220</v>
      </c>
      <c r="H212" s="11" t="s">
        <v>111</v>
      </c>
      <c r="I212" s="11" t="s">
        <v>742</v>
      </c>
      <c r="J212" s="11" t="str">
        <f t="shared" si="7"/>
        <v>LÍDER DE SEGURANÇA 220  HS  hs</v>
      </c>
    </row>
    <row r="213" spans="1:10">
      <c r="A213" s="11" t="s">
        <v>1082</v>
      </c>
      <c r="B213" s="20" t="s">
        <v>7</v>
      </c>
      <c r="C213" s="20" t="s">
        <v>7</v>
      </c>
      <c r="D213" s="12" t="str">
        <f t="shared" si="6"/>
        <v>01.01</v>
      </c>
      <c r="E213" s="11">
        <v>9</v>
      </c>
      <c r="F213" s="11" t="s">
        <v>8</v>
      </c>
      <c r="H213" s="11" t="s">
        <v>501</v>
      </c>
      <c r="I213" s="11" t="s">
        <v>742</v>
      </c>
      <c r="J213" s="11" t="str">
        <f t="shared" si="7"/>
        <v>MEDICO CLÍNICO  100 HS  hs</v>
      </c>
    </row>
    <row r="214" spans="1:10">
      <c r="A214" s="11" t="s">
        <v>1083</v>
      </c>
      <c r="B214" s="20" t="s">
        <v>7</v>
      </c>
      <c r="C214" s="20">
        <v>40</v>
      </c>
      <c r="D214" s="12" t="str">
        <f t="shared" si="6"/>
        <v>01.40</v>
      </c>
      <c r="E214" s="11">
        <v>9</v>
      </c>
      <c r="F214" s="11" t="s">
        <v>8</v>
      </c>
      <c r="H214" s="11" t="s">
        <v>501</v>
      </c>
      <c r="I214" s="11" t="s">
        <v>742</v>
      </c>
      <c r="J214" s="11" t="str">
        <f t="shared" si="7"/>
        <v>MEDICO CLÍNICO  120 HS  hs</v>
      </c>
    </row>
    <row r="215" spans="1:10">
      <c r="A215" s="11" t="s">
        <v>1084</v>
      </c>
      <c r="B215" s="20" t="s">
        <v>7</v>
      </c>
      <c r="C215" s="20" t="s">
        <v>10</v>
      </c>
      <c r="D215" s="12" t="str">
        <f t="shared" si="6"/>
        <v>01.07</v>
      </c>
      <c r="E215" s="11">
        <v>9</v>
      </c>
      <c r="F215" s="11" t="s">
        <v>8</v>
      </c>
      <c r="H215" s="11" t="s">
        <v>501</v>
      </c>
      <c r="I215" s="11" t="s">
        <v>742</v>
      </c>
      <c r="J215" s="11" t="str">
        <f t="shared" si="7"/>
        <v>MEDICO CLÍNICO  20 HS  hs</v>
      </c>
    </row>
    <row r="216" spans="1:10">
      <c r="A216" s="11" t="s">
        <v>1085</v>
      </c>
      <c r="B216" s="20" t="s">
        <v>7</v>
      </c>
      <c r="C216" s="20">
        <v>41</v>
      </c>
      <c r="D216" s="12" t="str">
        <f t="shared" si="6"/>
        <v>01.41</v>
      </c>
      <c r="E216" s="11">
        <v>9</v>
      </c>
      <c r="F216" s="11" t="s">
        <v>8</v>
      </c>
      <c r="H216" s="11" t="s">
        <v>501</v>
      </c>
      <c r="I216" s="11" t="s">
        <v>742</v>
      </c>
      <c r="J216" s="11" t="str">
        <f t="shared" si="7"/>
        <v>MEDICO CLÍNICO  35 HS  hs</v>
      </c>
    </row>
    <row r="217" spans="1:10">
      <c r="A217" s="11" t="s">
        <v>1086</v>
      </c>
      <c r="B217" s="20" t="s">
        <v>7</v>
      </c>
      <c r="C217" s="20" t="s">
        <v>11</v>
      </c>
      <c r="D217" s="12" t="str">
        <f t="shared" si="6"/>
        <v>01.06</v>
      </c>
      <c r="E217" s="11">
        <v>9</v>
      </c>
      <c r="F217" s="11" t="s">
        <v>8</v>
      </c>
      <c r="H217" s="11" t="s">
        <v>501</v>
      </c>
      <c r="I217" s="11" t="s">
        <v>742</v>
      </c>
      <c r="J217" s="11" t="str">
        <f t="shared" si="7"/>
        <v>MEDICO CLÍNICO  40 HS  hs</v>
      </c>
    </row>
    <row r="218" spans="1:10">
      <c r="A218" s="11" t="s">
        <v>1087</v>
      </c>
      <c r="B218" s="20" t="s">
        <v>7</v>
      </c>
      <c r="C218" s="20" t="s">
        <v>12</v>
      </c>
      <c r="D218" s="12" t="str">
        <f t="shared" si="6"/>
        <v>01.05</v>
      </c>
      <c r="E218" s="11">
        <v>9</v>
      </c>
      <c r="F218" s="11" t="s">
        <v>8</v>
      </c>
      <c r="H218" s="11" t="s">
        <v>501</v>
      </c>
      <c r="I218" s="11" t="s">
        <v>742</v>
      </c>
      <c r="J218" s="11" t="str">
        <f t="shared" si="7"/>
        <v>MEDICO CLÍNICO  45 HS  hs</v>
      </c>
    </row>
    <row r="219" spans="1:10">
      <c r="A219" s="11" t="s">
        <v>1088</v>
      </c>
      <c r="B219" s="20" t="s">
        <v>7</v>
      </c>
      <c r="C219" s="20" t="s">
        <v>13</v>
      </c>
      <c r="D219" s="12" t="str">
        <f t="shared" si="6"/>
        <v>01.04</v>
      </c>
      <c r="E219" s="11">
        <v>9</v>
      </c>
      <c r="F219" s="11" t="s">
        <v>8</v>
      </c>
      <c r="H219" s="11" t="s">
        <v>501</v>
      </c>
      <c r="I219" s="11" t="s">
        <v>742</v>
      </c>
      <c r="J219" s="11" t="str">
        <f t="shared" si="7"/>
        <v>MEDICO CLÍNICO  50 HS  hs</v>
      </c>
    </row>
    <row r="220" spans="1:10">
      <c r="A220" s="11" t="s">
        <v>1089</v>
      </c>
      <c r="B220" s="20" t="s">
        <v>7</v>
      </c>
      <c r="C220" s="20" t="s">
        <v>14</v>
      </c>
      <c r="D220" s="12" t="str">
        <f t="shared" si="6"/>
        <v>01.03</v>
      </c>
      <c r="E220" s="11">
        <v>9</v>
      </c>
      <c r="F220" s="11" t="s">
        <v>8</v>
      </c>
      <c r="H220" s="11" t="s">
        <v>501</v>
      </c>
      <c r="I220" s="11" t="s">
        <v>742</v>
      </c>
      <c r="J220" s="11" t="str">
        <f t="shared" si="7"/>
        <v>MEDICO CLÍNICO  60 HS  hs</v>
      </c>
    </row>
    <row r="221" spans="1:10">
      <c r="A221" s="11" t="s">
        <v>1090</v>
      </c>
      <c r="B221" s="20" t="s">
        <v>7</v>
      </c>
      <c r="C221" s="20" t="s">
        <v>15</v>
      </c>
      <c r="D221" s="12" t="str">
        <f t="shared" si="6"/>
        <v>01.02</v>
      </c>
      <c r="E221" s="11">
        <v>9</v>
      </c>
      <c r="F221" s="11" t="s">
        <v>8</v>
      </c>
      <c r="H221" s="11" t="s">
        <v>501</v>
      </c>
      <c r="I221" s="11" t="s">
        <v>742</v>
      </c>
      <c r="J221" s="11" t="str">
        <f t="shared" si="7"/>
        <v>MEDICO CLÍNICO  75 HS  hs</v>
      </c>
    </row>
    <row r="222" spans="1:10">
      <c r="A222" s="11" t="s">
        <v>1091</v>
      </c>
      <c r="B222" s="20" t="s">
        <v>7</v>
      </c>
      <c r="C222" s="20">
        <v>39</v>
      </c>
      <c r="D222" s="12" t="str">
        <f t="shared" si="6"/>
        <v>01.39</v>
      </c>
      <c r="E222" s="11">
        <v>9</v>
      </c>
      <c r="F222" s="11" t="s">
        <v>8</v>
      </c>
      <c r="H222" s="11" t="s">
        <v>501</v>
      </c>
      <c r="I222" s="11" t="s">
        <v>742</v>
      </c>
      <c r="J222" s="11" t="str">
        <f t="shared" si="7"/>
        <v>MEDICO CLÍNICO  80 HS  hs</v>
      </c>
    </row>
    <row r="223" spans="1:10">
      <c r="A223" s="11" t="s">
        <v>1092</v>
      </c>
      <c r="B223" s="20" t="s">
        <v>16</v>
      </c>
      <c r="C223" s="20" t="s">
        <v>11</v>
      </c>
      <c r="D223" s="12" t="str">
        <f t="shared" si="6"/>
        <v>09.06</v>
      </c>
      <c r="E223" s="11">
        <v>9</v>
      </c>
      <c r="F223" s="11">
        <v>100</v>
      </c>
      <c r="H223" s="11" t="s">
        <v>502</v>
      </c>
      <c r="I223" s="11" t="s">
        <v>742</v>
      </c>
      <c r="J223" s="11" t="str">
        <f t="shared" si="7"/>
        <v>MEDICO DO TRABALHO   100  HS  hs</v>
      </c>
    </row>
    <row r="224" spans="1:10">
      <c r="A224" s="11" t="s">
        <v>1093</v>
      </c>
      <c r="B224" s="20" t="s">
        <v>16</v>
      </c>
      <c r="C224" s="20">
        <v>13</v>
      </c>
      <c r="D224" s="12" t="str">
        <f t="shared" si="6"/>
        <v>09.13</v>
      </c>
      <c r="E224" s="11">
        <v>9</v>
      </c>
      <c r="F224" s="11">
        <v>200</v>
      </c>
      <c r="H224" s="11" t="s">
        <v>502</v>
      </c>
      <c r="I224" s="11" t="s">
        <v>742</v>
      </c>
      <c r="J224" s="11" t="str">
        <f t="shared" si="7"/>
        <v>MEDICO DO TRABALHO   200  HS  hs</v>
      </c>
    </row>
    <row r="225" spans="1:10">
      <c r="A225" s="11" t="s">
        <v>1094</v>
      </c>
      <c r="B225" s="20" t="s">
        <v>16</v>
      </c>
      <c r="C225" s="20">
        <v>18</v>
      </c>
      <c r="D225" s="12" t="str">
        <f t="shared" si="6"/>
        <v>09.18</v>
      </c>
      <c r="E225" s="11">
        <v>9</v>
      </c>
      <c r="F225" s="11">
        <v>40</v>
      </c>
      <c r="H225" s="11" t="s">
        <v>502</v>
      </c>
      <c r="I225" s="11" t="s">
        <v>742</v>
      </c>
      <c r="J225" s="11" t="str">
        <f t="shared" si="7"/>
        <v>MEDICO DO TRABALHO   40  HS  hs</v>
      </c>
    </row>
    <row r="226" spans="1:10">
      <c r="A226" s="11" t="s">
        <v>1095</v>
      </c>
      <c r="B226" s="20" t="s">
        <v>16</v>
      </c>
      <c r="C226" s="20">
        <v>14</v>
      </c>
      <c r="D226" s="12" t="str">
        <f t="shared" si="6"/>
        <v>09.14</v>
      </c>
      <c r="E226" s="11">
        <v>9</v>
      </c>
      <c r="F226" s="11">
        <v>50</v>
      </c>
      <c r="H226" s="11" t="s">
        <v>502</v>
      </c>
      <c r="I226" s="11" t="s">
        <v>742</v>
      </c>
      <c r="J226" s="11" t="str">
        <f t="shared" si="7"/>
        <v>MEDICO DO TRABALHO   50  HS  hs</v>
      </c>
    </row>
    <row r="227" spans="1:10">
      <c r="A227" s="11" t="s">
        <v>1096</v>
      </c>
      <c r="B227" s="20" t="s">
        <v>16</v>
      </c>
      <c r="C227" s="20">
        <v>12</v>
      </c>
      <c r="D227" s="12" t="str">
        <f t="shared" si="6"/>
        <v>09.12</v>
      </c>
      <c r="E227" s="11">
        <v>9</v>
      </c>
      <c r="F227" s="11">
        <v>60</v>
      </c>
      <c r="H227" s="11" t="s">
        <v>502</v>
      </c>
      <c r="I227" s="11" t="s">
        <v>742</v>
      </c>
      <c r="J227" s="11" t="str">
        <f t="shared" si="7"/>
        <v>MEDICO DO TRABALHO   60  HS  hs</v>
      </c>
    </row>
    <row r="228" spans="1:10">
      <c r="A228" s="11" t="s">
        <v>1097</v>
      </c>
      <c r="B228" s="20" t="s">
        <v>16</v>
      </c>
      <c r="C228" s="20">
        <v>11</v>
      </c>
      <c r="D228" s="12" t="str">
        <f t="shared" si="6"/>
        <v>09.11</v>
      </c>
      <c r="E228" s="11">
        <v>9</v>
      </c>
      <c r="F228" s="11" t="s">
        <v>8</v>
      </c>
      <c r="H228" s="11" t="s">
        <v>503</v>
      </c>
      <c r="I228" s="11" t="s">
        <v>742</v>
      </c>
      <c r="J228" s="11" t="str">
        <f t="shared" si="7"/>
        <v>MEDICO DO TRABALHO - U.E.  100 HS  hs</v>
      </c>
    </row>
    <row r="229" spans="1:10">
      <c r="A229" s="11" t="s">
        <v>1098</v>
      </c>
      <c r="B229" s="20" t="s">
        <v>16</v>
      </c>
      <c r="C229" s="20" t="s">
        <v>10</v>
      </c>
      <c r="D229" s="12" t="str">
        <f t="shared" si="6"/>
        <v>09.07</v>
      </c>
      <c r="E229" s="11">
        <v>9</v>
      </c>
      <c r="F229" s="11" t="s">
        <v>8</v>
      </c>
      <c r="H229" s="11" t="s">
        <v>503</v>
      </c>
      <c r="I229" s="11" t="s">
        <v>742</v>
      </c>
      <c r="J229" s="11" t="str">
        <f t="shared" si="7"/>
        <v>MEDICO DO TRABALHO - U.E.  120 HS  hs</v>
      </c>
    </row>
    <row r="230" spans="1:10">
      <c r="A230" s="11" t="s">
        <v>1099</v>
      </c>
      <c r="B230" s="20" t="s">
        <v>16</v>
      </c>
      <c r="C230" s="20" t="s">
        <v>17</v>
      </c>
      <c r="D230" s="12" t="str">
        <f t="shared" si="6"/>
        <v>09.08</v>
      </c>
      <c r="E230" s="11">
        <v>9</v>
      </c>
      <c r="F230" s="11">
        <v>60</v>
      </c>
      <c r="H230" s="11" t="s">
        <v>503</v>
      </c>
      <c r="I230" s="11" t="s">
        <v>742</v>
      </c>
      <c r="J230" s="11" t="str">
        <f t="shared" si="7"/>
        <v>MEDICO DO TRABALHO - U.E.  60  HS  hs</v>
      </c>
    </row>
    <row r="231" spans="1:10">
      <c r="A231" s="11" t="s">
        <v>1100</v>
      </c>
      <c r="B231" s="20" t="s">
        <v>33</v>
      </c>
      <c r="C231" s="20">
        <v>59</v>
      </c>
      <c r="D231" s="12" t="str">
        <f t="shared" si="6"/>
        <v>14.59</v>
      </c>
      <c r="E231" s="11">
        <v>5</v>
      </c>
      <c r="F231" s="11">
        <v>220</v>
      </c>
      <c r="H231" s="11" t="s">
        <v>504</v>
      </c>
      <c r="I231" s="11" t="s">
        <v>742</v>
      </c>
      <c r="J231" s="11" t="str">
        <f t="shared" si="7"/>
        <v>MONITOR  220  HS  hs</v>
      </c>
    </row>
    <row r="232" spans="1:10">
      <c r="A232" s="11" t="s">
        <v>1101</v>
      </c>
      <c r="B232" s="20" t="s">
        <v>33</v>
      </c>
      <c r="C232" s="20" t="s">
        <v>124</v>
      </c>
      <c r="D232" s="12" t="str">
        <f t="shared" si="6"/>
        <v>14.17</v>
      </c>
      <c r="E232" s="11">
        <v>5</v>
      </c>
      <c r="F232" s="11">
        <v>220</v>
      </c>
      <c r="H232" s="11" t="s">
        <v>123</v>
      </c>
      <c r="I232" s="11" t="s">
        <v>742</v>
      </c>
      <c r="J232" s="11" t="str">
        <f t="shared" si="7"/>
        <v>MOTORISTA  220  HS  hs</v>
      </c>
    </row>
    <row r="233" spans="1:10">
      <c r="A233" s="11" t="s">
        <v>1102</v>
      </c>
      <c r="B233" s="20" t="s">
        <v>10</v>
      </c>
      <c r="C233" s="20">
        <v>17</v>
      </c>
      <c r="D233" s="12" t="str">
        <f t="shared" si="6"/>
        <v>07.17</v>
      </c>
      <c r="E233" s="11">
        <v>7</v>
      </c>
      <c r="F233" s="11">
        <v>140</v>
      </c>
      <c r="H233" s="11" t="s">
        <v>505</v>
      </c>
      <c r="I233" s="11" t="s">
        <v>742</v>
      </c>
      <c r="J233" s="11" t="str">
        <f t="shared" si="7"/>
        <v>NUTRICIONISTA  140  HS  hs</v>
      </c>
    </row>
    <row r="234" spans="1:10">
      <c r="A234" s="11" t="s">
        <v>1103</v>
      </c>
      <c r="B234" s="20" t="s">
        <v>10</v>
      </c>
      <c r="C234" s="20" t="s">
        <v>11</v>
      </c>
      <c r="D234" s="12" t="str">
        <f t="shared" si="6"/>
        <v>07.06</v>
      </c>
      <c r="E234" s="11">
        <v>7</v>
      </c>
      <c r="F234" s="11">
        <v>180</v>
      </c>
      <c r="H234" s="11" t="s">
        <v>505</v>
      </c>
      <c r="I234" s="11" t="s">
        <v>742</v>
      </c>
      <c r="J234" s="11" t="str">
        <f t="shared" si="7"/>
        <v>NUTRICIONISTA  180  HS  hs</v>
      </c>
    </row>
    <row r="235" spans="1:10">
      <c r="A235" s="11" t="s">
        <v>1104</v>
      </c>
      <c r="B235" s="20" t="s">
        <v>10</v>
      </c>
      <c r="C235" s="20" t="s">
        <v>10</v>
      </c>
      <c r="D235" s="12" t="str">
        <f t="shared" si="6"/>
        <v>07.07</v>
      </c>
      <c r="E235" s="11">
        <v>7</v>
      </c>
      <c r="F235" s="11">
        <v>220</v>
      </c>
      <c r="H235" s="11" t="s">
        <v>505</v>
      </c>
      <c r="I235" s="11" t="s">
        <v>742</v>
      </c>
      <c r="J235" s="11" t="str">
        <f t="shared" si="7"/>
        <v>NUTRICIONISTA  220  HS  hs</v>
      </c>
    </row>
    <row r="236" spans="1:10">
      <c r="A236" s="11" t="s">
        <v>1105</v>
      </c>
      <c r="B236" s="20" t="s">
        <v>10</v>
      </c>
      <c r="C236" s="20">
        <v>16</v>
      </c>
      <c r="D236" s="12" t="str">
        <f t="shared" si="6"/>
        <v>07.16</v>
      </c>
      <c r="E236" s="11">
        <v>7</v>
      </c>
      <c r="F236" s="11">
        <v>45</v>
      </c>
      <c r="H236" s="11" t="s">
        <v>505</v>
      </c>
      <c r="I236" s="11" t="s">
        <v>742</v>
      </c>
      <c r="J236" s="11" t="str">
        <f t="shared" si="7"/>
        <v>NUTRICIONISTA  45  HS  hs</v>
      </c>
    </row>
    <row r="237" spans="1:10">
      <c r="A237" s="11" t="s">
        <v>1106</v>
      </c>
      <c r="B237" s="20" t="s">
        <v>10</v>
      </c>
      <c r="C237" s="20" t="s">
        <v>17</v>
      </c>
      <c r="D237" s="12" t="str">
        <f t="shared" si="6"/>
        <v>07.08</v>
      </c>
      <c r="E237" s="11">
        <v>7</v>
      </c>
      <c r="F237" s="11">
        <v>150</v>
      </c>
      <c r="H237" s="11" t="s">
        <v>45</v>
      </c>
      <c r="I237" s="11" t="s">
        <v>742</v>
      </c>
      <c r="J237" s="11" t="str">
        <f t="shared" si="7"/>
        <v>NUTRÓLOGA  150  HS  hs</v>
      </c>
    </row>
    <row r="238" spans="1:10">
      <c r="A238" s="11" t="s">
        <v>1107</v>
      </c>
      <c r="B238" s="20" t="s">
        <v>10</v>
      </c>
      <c r="C238" s="20" t="s">
        <v>16</v>
      </c>
      <c r="D238" s="12" t="str">
        <f t="shared" si="6"/>
        <v>07.09</v>
      </c>
      <c r="E238" s="11">
        <v>7</v>
      </c>
      <c r="F238" s="11">
        <v>220</v>
      </c>
      <c r="H238" s="11" t="s">
        <v>506</v>
      </c>
      <c r="I238" s="11" t="s">
        <v>742</v>
      </c>
      <c r="J238" s="11" t="str">
        <f t="shared" si="7"/>
        <v>ORIENTADOR NUTRICIONAL  220  HS  hs</v>
      </c>
    </row>
    <row r="239" spans="1:10">
      <c r="A239" s="11" t="s">
        <v>1108</v>
      </c>
      <c r="B239" s="20" t="s">
        <v>12</v>
      </c>
      <c r="C239" s="20">
        <v>13</v>
      </c>
      <c r="D239" s="12" t="str">
        <f t="shared" si="6"/>
        <v>05.13</v>
      </c>
      <c r="E239" s="11">
        <v>5</v>
      </c>
      <c r="F239" s="11">
        <v>100</v>
      </c>
      <c r="H239" s="11" t="s">
        <v>41</v>
      </c>
      <c r="I239" s="11" t="s">
        <v>742</v>
      </c>
      <c r="J239" s="11" t="str">
        <f t="shared" si="7"/>
        <v>ORTOPTISTA  100  HS  hs</v>
      </c>
    </row>
    <row r="240" spans="1:10">
      <c r="A240" s="11" t="s">
        <v>1109</v>
      </c>
      <c r="B240" s="20" t="s">
        <v>14</v>
      </c>
      <c r="C240" s="20" t="s">
        <v>35</v>
      </c>
      <c r="D240" s="12" t="str">
        <f t="shared" si="6"/>
        <v>03.18</v>
      </c>
      <c r="E240" s="11">
        <v>9</v>
      </c>
      <c r="F240" s="11">
        <v>220</v>
      </c>
      <c r="H240" s="11" t="s">
        <v>34</v>
      </c>
      <c r="I240" s="11" t="s">
        <v>742</v>
      </c>
      <c r="J240" s="11" t="str">
        <f t="shared" si="7"/>
        <v>PROTÉTICO  220  HS  hs</v>
      </c>
    </row>
    <row r="241" spans="1:10">
      <c r="A241" s="11" t="s">
        <v>1110</v>
      </c>
      <c r="B241" s="20" t="s">
        <v>12</v>
      </c>
      <c r="C241" s="20">
        <v>15</v>
      </c>
      <c r="D241" s="12" t="str">
        <f t="shared" si="6"/>
        <v>05.15</v>
      </c>
      <c r="E241" s="11">
        <v>9</v>
      </c>
      <c r="F241" s="11">
        <v>150</v>
      </c>
      <c r="H241" s="11" t="s">
        <v>507</v>
      </c>
      <c r="I241" s="11" t="s">
        <v>742</v>
      </c>
      <c r="J241" s="11" t="str">
        <f t="shared" si="7"/>
        <v>PSICÓLOGO  150  HS  hs</v>
      </c>
    </row>
    <row r="242" spans="1:10">
      <c r="A242" s="11" t="s">
        <v>1111</v>
      </c>
      <c r="B242" s="20" t="s">
        <v>12</v>
      </c>
      <c r="C242" s="20" t="s">
        <v>15</v>
      </c>
      <c r="D242" s="12" t="str">
        <f t="shared" si="6"/>
        <v>05.02</v>
      </c>
      <c r="E242" s="11">
        <v>9</v>
      </c>
      <c r="F242" s="11">
        <v>160</v>
      </c>
      <c r="H242" s="11" t="s">
        <v>507</v>
      </c>
      <c r="I242" s="11" t="s">
        <v>742</v>
      </c>
      <c r="J242" s="11" t="str">
        <f t="shared" si="7"/>
        <v>PSICÓLOGO  160  HS  hs</v>
      </c>
    </row>
    <row r="243" spans="1:10">
      <c r="A243" s="11" t="s">
        <v>1112</v>
      </c>
      <c r="B243" s="20" t="s">
        <v>12</v>
      </c>
      <c r="C243" s="20">
        <v>14</v>
      </c>
      <c r="D243" s="12" t="str">
        <f t="shared" si="6"/>
        <v>05.14</v>
      </c>
      <c r="E243" s="11">
        <v>9</v>
      </c>
      <c r="F243" s="11">
        <v>180</v>
      </c>
      <c r="H243" s="11" t="s">
        <v>507</v>
      </c>
      <c r="I243" s="11" t="s">
        <v>742</v>
      </c>
      <c r="J243" s="11" t="str">
        <f t="shared" si="7"/>
        <v>PSICÓLOGO  180  HS  hs</v>
      </c>
    </row>
    <row r="244" spans="1:10">
      <c r="A244" s="11" t="s">
        <v>1113</v>
      </c>
      <c r="B244" s="20" t="s">
        <v>12</v>
      </c>
      <c r="C244" s="20" t="s">
        <v>7</v>
      </c>
      <c r="D244" s="12" t="str">
        <f t="shared" si="6"/>
        <v>05.01</v>
      </c>
      <c r="E244" s="11">
        <v>9</v>
      </c>
      <c r="F244" s="11">
        <v>220</v>
      </c>
      <c r="H244" s="11" t="s">
        <v>507</v>
      </c>
      <c r="I244" s="11" t="s">
        <v>742</v>
      </c>
      <c r="J244" s="11" t="str">
        <f t="shared" si="7"/>
        <v>PSICÓLOGO  220  HS  hs</v>
      </c>
    </row>
    <row r="245" spans="1:10">
      <c r="A245" s="11" t="s">
        <v>1114</v>
      </c>
      <c r="B245" s="20" t="s">
        <v>33</v>
      </c>
      <c r="C245" s="20" t="s">
        <v>32</v>
      </c>
      <c r="D245" s="12" t="str">
        <f t="shared" si="6"/>
        <v>14.13</v>
      </c>
      <c r="E245" s="11">
        <v>5</v>
      </c>
      <c r="F245" s="11">
        <v>180</v>
      </c>
      <c r="H245" s="11" t="s">
        <v>508</v>
      </c>
      <c r="I245" s="11" t="s">
        <v>742</v>
      </c>
      <c r="J245" s="11" t="str">
        <f t="shared" si="7"/>
        <v>RECEPCIONISTA  180  HS  hs</v>
      </c>
    </row>
    <row r="246" spans="1:10">
      <c r="A246" s="11" t="s">
        <v>1115</v>
      </c>
      <c r="B246" s="20" t="s">
        <v>33</v>
      </c>
      <c r="C246" s="20">
        <v>28</v>
      </c>
      <c r="D246" s="12" t="str">
        <f t="shared" si="6"/>
        <v>14.28</v>
      </c>
      <c r="E246" s="11">
        <v>5</v>
      </c>
      <c r="F246" s="11">
        <v>200</v>
      </c>
      <c r="H246" s="11" t="s">
        <v>508</v>
      </c>
      <c r="I246" s="11" t="s">
        <v>742</v>
      </c>
      <c r="J246" s="11" t="str">
        <f t="shared" si="7"/>
        <v>RECEPCIONISTA  200  HS  hs</v>
      </c>
    </row>
    <row r="247" spans="1:10">
      <c r="A247" s="11" t="s">
        <v>1116</v>
      </c>
      <c r="B247" s="20" t="s">
        <v>33</v>
      </c>
      <c r="C247" s="20">
        <v>27</v>
      </c>
      <c r="D247" s="12" t="str">
        <f t="shared" si="6"/>
        <v>14.27</v>
      </c>
      <c r="E247" s="11">
        <v>5</v>
      </c>
      <c r="F247" s="11">
        <v>220</v>
      </c>
      <c r="H247" s="11" t="s">
        <v>508</v>
      </c>
      <c r="I247" s="11" t="s">
        <v>742</v>
      </c>
      <c r="J247" s="11" t="str">
        <f t="shared" si="7"/>
        <v>RECEPCIONISTA  220  HS  hs</v>
      </c>
    </row>
    <row r="248" spans="1:10">
      <c r="A248" s="11" t="s">
        <v>1117</v>
      </c>
      <c r="B248" s="20" t="s">
        <v>33</v>
      </c>
      <c r="C248" s="20">
        <v>44</v>
      </c>
      <c r="D248" s="12" t="str">
        <f t="shared" si="6"/>
        <v>14.44</v>
      </c>
      <c r="E248" s="11">
        <v>5</v>
      </c>
      <c r="F248" s="11">
        <v>220</v>
      </c>
      <c r="H248" s="11" t="s">
        <v>509</v>
      </c>
      <c r="I248" s="11" t="s">
        <v>742</v>
      </c>
      <c r="J248" s="11" t="str">
        <f t="shared" si="7"/>
        <v>RECEPCIONISTA  U.E.  220  HS  hs</v>
      </c>
    </row>
    <row r="249" spans="1:10">
      <c r="A249" s="11" t="s">
        <v>1118</v>
      </c>
      <c r="B249" s="20" t="s">
        <v>12</v>
      </c>
      <c r="C249" s="20">
        <v>26</v>
      </c>
      <c r="D249" s="12" t="str">
        <f t="shared" si="6"/>
        <v>05.26</v>
      </c>
      <c r="E249" s="11">
        <v>5</v>
      </c>
      <c r="F249" s="11">
        <v>220</v>
      </c>
      <c r="H249" s="11" t="s">
        <v>510</v>
      </c>
      <c r="I249" s="11" t="s">
        <v>742</v>
      </c>
      <c r="J249" s="11" t="str">
        <f t="shared" si="7"/>
        <v>RECREACIONISTA  220  HS  hs</v>
      </c>
    </row>
    <row r="250" spans="1:10">
      <c r="A250" s="11" t="s">
        <v>1119</v>
      </c>
      <c r="B250" s="20" t="s">
        <v>22</v>
      </c>
      <c r="C250" s="20">
        <v>41</v>
      </c>
      <c r="D250" s="12" t="str">
        <f t="shared" si="6"/>
        <v>10.41</v>
      </c>
      <c r="E250" s="11">
        <v>5</v>
      </c>
      <c r="F250" s="11">
        <v>220</v>
      </c>
      <c r="H250" s="11" t="s">
        <v>70</v>
      </c>
      <c r="I250" s="11" t="s">
        <v>742</v>
      </c>
      <c r="J250" s="11" t="str">
        <f t="shared" si="7"/>
        <v>SECRETARIA EXECUTIVA  220  HS  hs</v>
      </c>
    </row>
    <row r="251" spans="1:10">
      <c r="A251" s="11" t="s">
        <v>1120</v>
      </c>
      <c r="B251" s="20" t="s">
        <v>27</v>
      </c>
      <c r="C251" s="20">
        <v>34</v>
      </c>
      <c r="D251" s="12" t="str">
        <f t="shared" si="6"/>
        <v>15.34</v>
      </c>
      <c r="E251" s="11">
        <v>9</v>
      </c>
      <c r="F251" s="11">
        <v>220</v>
      </c>
      <c r="H251" s="11" t="s">
        <v>153</v>
      </c>
      <c r="I251" s="11" t="s">
        <v>742</v>
      </c>
      <c r="J251" s="11" t="str">
        <f t="shared" si="7"/>
        <v>SUPERINT. DO INSTITUTO DE ENSINO E PESQUISA  220  HS  hs</v>
      </c>
    </row>
    <row r="252" spans="1:10">
      <c r="A252" s="11" t="s">
        <v>1121</v>
      </c>
      <c r="B252" s="20" t="s">
        <v>27</v>
      </c>
      <c r="C252" s="20" t="s">
        <v>155</v>
      </c>
      <c r="D252" s="12" t="str">
        <f t="shared" si="6"/>
        <v>15.27</v>
      </c>
      <c r="E252" s="11">
        <v>9</v>
      </c>
      <c r="F252" s="11">
        <v>200</v>
      </c>
      <c r="H252" s="11" t="s">
        <v>154</v>
      </c>
      <c r="I252" s="11" t="s">
        <v>742</v>
      </c>
      <c r="J252" s="11" t="str">
        <f t="shared" si="7"/>
        <v>SUPERINTENDENTE AMBULATORIAL 200  HS  hs</v>
      </c>
    </row>
    <row r="253" spans="1:10">
      <c r="A253" s="11" t="s">
        <v>1122</v>
      </c>
      <c r="B253" s="20" t="s">
        <v>27</v>
      </c>
      <c r="C253" s="20">
        <v>38</v>
      </c>
      <c r="D253" s="12" t="str">
        <f t="shared" si="6"/>
        <v>15.38</v>
      </c>
      <c r="E253" s="11">
        <v>9</v>
      </c>
      <c r="F253" s="11">
        <v>200</v>
      </c>
      <c r="H253" s="11" t="s">
        <v>156</v>
      </c>
      <c r="I253" s="11" t="s">
        <v>742</v>
      </c>
      <c r="J253" s="11" t="str">
        <f t="shared" si="7"/>
        <v>SUPERINTENDENTE DE ATENDIMENTO A SAÚDE  200  HS  hs</v>
      </c>
    </row>
    <row r="254" spans="1:10">
      <c r="A254" s="11" t="s">
        <v>1123</v>
      </c>
      <c r="B254" s="20">
        <v>15</v>
      </c>
      <c r="C254" s="20">
        <v>42</v>
      </c>
      <c r="D254" s="12" t="str">
        <f t="shared" si="6"/>
        <v>15.42</v>
      </c>
      <c r="E254" s="11">
        <v>5</v>
      </c>
      <c r="F254" s="11">
        <v>220</v>
      </c>
      <c r="H254" s="11" t="s">
        <v>157</v>
      </c>
      <c r="I254" s="11" t="s">
        <v>742</v>
      </c>
      <c r="J254" s="11" t="str">
        <f t="shared" si="7"/>
        <v>SUPERINTENDENTE T.I  220  HS  hs</v>
      </c>
    </row>
    <row r="255" spans="1:10">
      <c r="A255" s="11" t="s">
        <v>1124</v>
      </c>
      <c r="B255" s="20" t="s">
        <v>22</v>
      </c>
      <c r="C255" s="20">
        <v>17</v>
      </c>
      <c r="D255" s="12" t="str">
        <f t="shared" si="6"/>
        <v>10.17</v>
      </c>
      <c r="E255" s="11">
        <v>5</v>
      </c>
      <c r="F255" s="11">
        <v>220</v>
      </c>
      <c r="H255" s="11" t="s">
        <v>71</v>
      </c>
      <c r="I255" s="11" t="s">
        <v>742</v>
      </c>
      <c r="J255" s="11" t="str">
        <f t="shared" si="7"/>
        <v>SUPERVISOR ADMINISTRATIVO  220  HS  hs</v>
      </c>
    </row>
    <row r="256" spans="1:10">
      <c r="A256" s="11" t="s">
        <v>1125</v>
      </c>
      <c r="B256" s="20" t="s">
        <v>26</v>
      </c>
      <c r="C256" s="20" t="s">
        <v>15</v>
      </c>
      <c r="D256" s="12" t="str">
        <f t="shared" si="6"/>
        <v>12.02</v>
      </c>
      <c r="E256" s="11">
        <v>5</v>
      </c>
      <c r="F256" s="11">
        <v>220</v>
      </c>
      <c r="H256" s="11" t="s">
        <v>92</v>
      </c>
      <c r="I256" s="11" t="s">
        <v>742</v>
      </c>
      <c r="J256" s="11" t="str">
        <f t="shared" si="7"/>
        <v>SUPERVISOR ADMINISTRATIVO - CONTRATOS  220  HS  hs</v>
      </c>
    </row>
    <row r="257" spans="1:10">
      <c r="A257" s="11" t="s">
        <v>1126</v>
      </c>
      <c r="B257" s="20" t="s">
        <v>22</v>
      </c>
      <c r="C257" s="20">
        <v>21</v>
      </c>
      <c r="D257" s="12" t="str">
        <f t="shared" si="6"/>
        <v>10.21</v>
      </c>
      <c r="E257" s="11">
        <v>5</v>
      </c>
      <c r="F257" s="11">
        <v>220</v>
      </c>
      <c r="H257" s="11" t="s">
        <v>72</v>
      </c>
      <c r="I257" s="11" t="s">
        <v>742</v>
      </c>
      <c r="J257" s="11" t="str">
        <f t="shared" si="7"/>
        <v>SUPERVISOR ADMINISTRATIVO - CUSTOS  220  HS  hs</v>
      </c>
    </row>
    <row r="258" spans="1:10">
      <c r="A258" s="11" t="s">
        <v>1127</v>
      </c>
      <c r="B258" s="20" t="s">
        <v>22</v>
      </c>
      <c r="C258" s="20">
        <v>18</v>
      </c>
      <c r="D258" s="12" t="str">
        <f t="shared" si="6"/>
        <v>10.18</v>
      </c>
      <c r="E258" s="11">
        <v>5</v>
      </c>
      <c r="F258" s="11">
        <v>220</v>
      </c>
      <c r="H258" s="11" t="s">
        <v>73</v>
      </c>
      <c r="I258" s="11" t="s">
        <v>742</v>
      </c>
      <c r="J258" s="11" t="str">
        <f t="shared" si="7"/>
        <v>SUPERVISOR ADMINISTRATIVO - FATURAMENTO  220  HS  hs</v>
      </c>
    </row>
    <row r="259" spans="1:10">
      <c r="A259" s="11" t="s">
        <v>1128</v>
      </c>
      <c r="B259" s="20" t="s">
        <v>22</v>
      </c>
      <c r="C259" s="20">
        <v>32</v>
      </c>
      <c r="D259" s="12" t="str">
        <f t="shared" si="6"/>
        <v>10.32</v>
      </c>
      <c r="E259" s="11">
        <v>5</v>
      </c>
      <c r="F259" s="11">
        <v>220</v>
      </c>
      <c r="H259" s="11" t="s">
        <v>74</v>
      </c>
      <c r="I259" s="11" t="s">
        <v>742</v>
      </c>
      <c r="J259" s="11" t="str">
        <f t="shared" si="7"/>
        <v>SUPERVISOR ADMINISTRATIVO - PÓS VENDAS  220  HS  hs</v>
      </c>
    </row>
    <row r="260" spans="1:10">
      <c r="A260" s="11" t="s">
        <v>1129</v>
      </c>
      <c r="B260" s="20" t="s">
        <v>22</v>
      </c>
      <c r="C260" s="20">
        <v>20</v>
      </c>
      <c r="D260" s="12" t="str">
        <f t="shared" si="6"/>
        <v>10.20</v>
      </c>
      <c r="E260" s="11">
        <v>5</v>
      </c>
      <c r="F260" s="11">
        <v>220</v>
      </c>
      <c r="H260" s="11" t="s">
        <v>75</v>
      </c>
      <c r="I260" s="11" t="s">
        <v>742</v>
      </c>
      <c r="J260" s="11" t="str">
        <f t="shared" si="7"/>
        <v>SUPERVISOR ADMINISTRATIVO - RH  220  HS  hs</v>
      </c>
    </row>
    <row r="261" spans="1:10">
      <c r="A261" s="11" t="s">
        <v>1130</v>
      </c>
      <c r="B261" s="20" t="s">
        <v>22</v>
      </c>
      <c r="C261" s="20">
        <v>19</v>
      </c>
      <c r="D261" s="12" t="str">
        <f t="shared" ref="D261:D306" si="8">CONCATENATE(B261,".",C261)</f>
        <v>10.19</v>
      </c>
      <c r="E261" s="11">
        <v>5</v>
      </c>
      <c r="F261" s="11">
        <v>220</v>
      </c>
      <c r="H261" s="11" t="s">
        <v>76</v>
      </c>
      <c r="I261" s="11" t="s">
        <v>742</v>
      </c>
      <c r="J261" s="11" t="str">
        <f t="shared" ref="J261:J306" si="9">CONCATENATE(A261," ",I261)</f>
        <v>SUPERVISOR ADMINISTRATIVO - TESOURARIA  220  HS  hs</v>
      </c>
    </row>
    <row r="262" spans="1:10">
      <c r="A262" s="11" t="s">
        <v>1131</v>
      </c>
      <c r="B262" s="20" t="s">
        <v>22</v>
      </c>
      <c r="C262" s="20">
        <v>69</v>
      </c>
      <c r="D262" s="12" t="str">
        <f t="shared" si="8"/>
        <v>10.69</v>
      </c>
      <c r="E262" s="11">
        <v>5</v>
      </c>
      <c r="F262" s="11">
        <v>200</v>
      </c>
      <c r="H262" s="11" t="s">
        <v>77</v>
      </c>
      <c r="I262" s="11" t="s">
        <v>742</v>
      </c>
      <c r="J262" s="11" t="str">
        <f t="shared" si="9"/>
        <v>SUPERVISOR DE ATENÇÃO À SAÚDE  200  HS  hs</v>
      </c>
    </row>
    <row r="263" spans="1:10">
      <c r="A263" s="11" t="s">
        <v>1132</v>
      </c>
      <c r="B263" s="20" t="s">
        <v>15</v>
      </c>
      <c r="C263" s="20" t="s">
        <v>13</v>
      </c>
      <c r="D263" s="12" t="str">
        <f t="shared" si="8"/>
        <v>02.04</v>
      </c>
      <c r="E263" s="11">
        <v>9</v>
      </c>
      <c r="F263" s="11">
        <v>180</v>
      </c>
      <c r="H263" s="11" t="s">
        <v>511</v>
      </c>
      <c r="I263" s="11" t="s">
        <v>742</v>
      </c>
      <c r="J263" s="11" t="str">
        <f t="shared" si="9"/>
        <v>SUPERVISOR DE ENFERMAGEM  180  HS  hs</v>
      </c>
    </row>
    <row r="264" spans="1:10">
      <c r="A264" s="11" t="s">
        <v>1133</v>
      </c>
      <c r="B264" s="20" t="s">
        <v>15</v>
      </c>
      <c r="C264" s="20" t="s">
        <v>12</v>
      </c>
      <c r="D264" s="12" t="str">
        <f t="shared" si="8"/>
        <v>02.05</v>
      </c>
      <c r="E264" s="11">
        <v>9</v>
      </c>
      <c r="F264" s="11">
        <v>220</v>
      </c>
      <c r="H264" s="11" t="s">
        <v>511</v>
      </c>
      <c r="I264" s="11" t="s">
        <v>742</v>
      </c>
      <c r="J264" s="11" t="str">
        <f t="shared" si="9"/>
        <v>SUPERVISOR DE ENFERMAGEM  220  HS  hs</v>
      </c>
    </row>
    <row r="265" spans="1:10">
      <c r="A265" s="11" t="s">
        <v>1134</v>
      </c>
      <c r="B265" s="20" t="s">
        <v>11</v>
      </c>
      <c r="C265" s="20" t="s">
        <v>14</v>
      </c>
      <c r="D265" s="12" t="str">
        <f t="shared" si="8"/>
        <v>06.03</v>
      </c>
      <c r="E265" s="11">
        <v>9</v>
      </c>
      <c r="F265" s="11">
        <v>220</v>
      </c>
      <c r="H265" s="11" t="s">
        <v>512</v>
      </c>
      <c r="I265" s="11" t="s">
        <v>742</v>
      </c>
      <c r="J265" s="11" t="str">
        <f t="shared" si="9"/>
        <v>SUPERVISOR DE FARMÁCIA  220  HS  hs</v>
      </c>
    </row>
    <row r="266" spans="1:10">
      <c r="A266" s="11" t="s">
        <v>1135</v>
      </c>
      <c r="B266" s="20" t="s">
        <v>12</v>
      </c>
      <c r="C266" s="20">
        <v>19</v>
      </c>
      <c r="D266" s="12" t="str">
        <f t="shared" si="8"/>
        <v>05.19</v>
      </c>
      <c r="E266" s="11">
        <v>5</v>
      </c>
      <c r="F266" s="11">
        <v>150</v>
      </c>
      <c r="H266" s="11" t="s">
        <v>42</v>
      </c>
      <c r="I266" s="11" t="s">
        <v>742</v>
      </c>
      <c r="J266" s="11" t="str">
        <f t="shared" si="9"/>
        <v>SUPERVISOR DE FISIOTERAPIA  150  HS  hs</v>
      </c>
    </row>
    <row r="267" spans="1:10">
      <c r="A267" s="11" t="s">
        <v>1136</v>
      </c>
      <c r="B267" s="20" t="s">
        <v>13</v>
      </c>
      <c r="C267" s="20" t="s">
        <v>26</v>
      </c>
      <c r="D267" s="12" t="str">
        <f t="shared" si="8"/>
        <v>04.12</v>
      </c>
      <c r="E267" s="11">
        <v>5</v>
      </c>
      <c r="F267" s="11">
        <v>200</v>
      </c>
      <c r="H267" s="11" t="s">
        <v>39</v>
      </c>
      <c r="I267" s="11" t="s">
        <v>742</v>
      </c>
      <c r="J267" s="11" t="str">
        <f t="shared" si="9"/>
        <v>SUPERVISOR DE HEMOTERAPIA  200  HS  hs</v>
      </c>
    </row>
    <row r="268" spans="1:10">
      <c r="A268" s="11" t="s">
        <v>1137</v>
      </c>
      <c r="B268" s="20" t="s">
        <v>33</v>
      </c>
      <c r="C268" s="20">
        <v>56</v>
      </c>
      <c r="D268" s="12" t="str">
        <f t="shared" si="8"/>
        <v>14.56</v>
      </c>
      <c r="E268" s="11">
        <v>5</v>
      </c>
      <c r="F268" s="11">
        <v>220</v>
      </c>
      <c r="H268" s="11" t="s">
        <v>125</v>
      </c>
      <c r="I268" s="11" t="s">
        <v>742</v>
      </c>
      <c r="J268" s="11" t="str">
        <f t="shared" si="9"/>
        <v>SUPERVISOR DE HIGIENE HOSPITALAR  220  HS  hs</v>
      </c>
    </row>
    <row r="269" spans="1:10">
      <c r="A269" s="11" t="s">
        <v>1138</v>
      </c>
      <c r="B269" s="20" t="s">
        <v>26</v>
      </c>
      <c r="C269" s="20">
        <v>11</v>
      </c>
      <c r="D269" s="12" t="str">
        <f t="shared" si="8"/>
        <v>12.11</v>
      </c>
      <c r="E269" s="11">
        <v>5</v>
      </c>
      <c r="F269" s="11">
        <v>220</v>
      </c>
      <c r="H269" s="11" t="s">
        <v>93</v>
      </c>
      <c r="I269" s="11" t="s">
        <v>742</v>
      </c>
      <c r="J269" s="11" t="str">
        <f t="shared" si="9"/>
        <v>SUPERVISOR DE LOGÍSTICA  220  HS  hs</v>
      </c>
    </row>
    <row r="270" spans="1:10">
      <c r="A270" s="11" t="s">
        <v>1139</v>
      </c>
      <c r="B270" s="20" t="s">
        <v>10</v>
      </c>
      <c r="C270" s="20" t="s">
        <v>12</v>
      </c>
      <c r="D270" s="12" t="str">
        <f t="shared" si="8"/>
        <v>07.05</v>
      </c>
      <c r="E270" s="11">
        <v>7</v>
      </c>
      <c r="F270" s="11">
        <v>220</v>
      </c>
      <c r="H270" s="11" t="s">
        <v>46</v>
      </c>
      <c r="I270" s="11" t="s">
        <v>742</v>
      </c>
      <c r="J270" s="11" t="str">
        <f t="shared" si="9"/>
        <v>SUPERVISOR DE NUTRIÇAO  220  HS  hs</v>
      </c>
    </row>
    <row r="271" spans="1:10">
      <c r="A271" s="11" t="s">
        <v>1140</v>
      </c>
      <c r="B271" s="20" t="s">
        <v>33</v>
      </c>
      <c r="C271" s="20">
        <v>52</v>
      </c>
      <c r="D271" s="12" t="str">
        <f t="shared" si="8"/>
        <v>14.52</v>
      </c>
      <c r="E271" s="11">
        <v>5</v>
      </c>
      <c r="F271" s="11">
        <v>220</v>
      </c>
      <c r="H271" s="11" t="s">
        <v>513</v>
      </c>
      <c r="I271" s="11" t="s">
        <v>742</v>
      </c>
      <c r="J271" s="11" t="str">
        <f t="shared" si="9"/>
        <v>SUPERVISOR DE RECEPÇÃO  220  HS  hs</v>
      </c>
    </row>
    <row r="272" spans="1:10">
      <c r="A272" s="11" t="s">
        <v>1141</v>
      </c>
      <c r="B272" s="20" t="s">
        <v>32</v>
      </c>
      <c r="C272" s="20" t="s">
        <v>14</v>
      </c>
      <c r="D272" s="12" t="str">
        <f t="shared" si="8"/>
        <v>13.03</v>
      </c>
      <c r="E272" s="11">
        <v>5</v>
      </c>
      <c r="F272" s="11">
        <v>220</v>
      </c>
      <c r="H272" s="11" t="s">
        <v>99</v>
      </c>
      <c r="I272" s="11" t="s">
        <v>742</v>
      </c>
      <c r="J272" s="11" t="str">
        <f t="shared" si="9"/>
        <v>SUPERVISOR DE RELAÇÕES EMPRESARIAIS  220  HS  hs</v>
      </c>
    </row>
    <row r="273" spans="1:10">
      <c r="A273" s="11" t="s">
        <v>1142</v>
      </c>
      <c r="B273" s="20" t="s">
        <v>33</v>
      </c>
      <c r="C273" s="20" t="s">
        <v>127</v>
      </c>
      <c r="D273" s="12" t="str">
        <f t="shared" si="8"/>
        <v>14.21</v>
      </c>
      <c r="E273" s="11">
        <v>5</v>
      </c>
      <c r="F273" s="11">
        <v>220</v>
      </c>
      <c r="H273" s="11" t="s">
        <v>126</v>
      </c>
      <c r="I273" s="11" t="s">
        <v>742</v>
      </c>
      <c r="J273" s="11" t="str">
        <f t="shared" si="9"/>
        <v>SUPERVISOR DE SEGURANÇA  220  HS  hs</v>
      </c>
    </row>
    <row r="274" spans="1:10">
      <c r="A274" s="11" t="s">
        <v>1143</v>
      </c>
      <c r="B274" s="20" t="s">
        <v>16</v>
      </c>
      <c r="C274" s="20">
        <v>16</v>
      </c>
      <c r="D274" s="12" t="str">
        <f t="shared" si="8"/>
        <v>09.16</v>
      </c>
      <c r="E274" s="11">
        <v>5</v>
      </c>
      <c r="F274" s="11">
        <v>220</v>
      </c>
      <c r="H274" s="11" t="s">
        <v>51</v>
      </c>
      <c r="I274" s="11" t="s">
        <v>742</v>
      </c>
      <c r="J274" s="11" t="str">
        <f t="shared" si="9"/>
        <v>SUPERVISOR DE SEGURANÇA DO TRABALHO  220  HS  hs</v>
      </c>
    </row>
    <row r="275" spans="1:10">
      <c r="A275" s="11" t="s">
        <v>1144</v>
      </c>
      <c r="B275" s="20" t="s">
        <v>26</v>
      </c>
      <c r="C275" s="20" t="s">
        <v>14</v>
      </c>
      <c r="D275" s="12" t="str">
        <f t="shared" si="8"/>
        <v>12.03</v>
      </c>
      <c r="E275" s="11">
        <v>5</v>
      </c>
      <c r="F275" s="11">
        <v>220</v>
      </c>
      <c r="H275" s="11" t="s">
        <v>94</v>
      </c>
      <c r="I275" s="11" t="s">
        <v>742</v>
      </c>
      <c r="J275" s="11" t="str">
        <f t="shared" si="9"/>
        <v>SUPERVISOR DE SUPRIMENTOS  220  HS  hs</v>
      </c>
    </row>
    <row r="276" spans="1:10">
      <c r="A276" s="11" t="s">
        <v>1145</v>
      </c>
      <c r="B276" s="20" t="s">
        <v>13</v>
      </c>
      <c r="C276" s="20" t="s">
        <v>10</v>
      </c>
      <c r="D276" s="12" t="str">
        <f t="shared" si="8"/>
        <v>04.07</v>
      </c>
      <c r="E276" s="11">
        <v>5</v>
      </c>
      <c r="F276" s="11">
        <v>150</v>
      </c>
      <c r="H276" s="11" t="s">
        <v>514</v>
      </c>
      <c r="I276" s="11" t="s">
        <v>742</v>
      </c>
      <c r="J276" s="11" t="str">
        <f t="shared" si="9"/>
        <v>SUPERVISOR LABORATÓRIO  150  HS  hs</v>
      </c>
    </row>
    <row r="277" spans="1:10">
      <c r="A277" s="11" t="s">
        <v>1146</v>
      </c>
      <c r="B277" s="20" t="s">
        <v>13</v>
      </c>
      <c r="C277" s="20" t="s">
        <v>17</v>
      </c>
      <c r="D277" s="12" t="str">
        <f t="shared" si="8"/>
        <v>04.08</v>
      </c>
      <c r="E277" s="11">
        <v>5</v>
      </c>
      <c r="F277" s="11">
        <v>220</v>
      </c>
      <c r="H277" s="11" t="s">
        <v>514</v>
      </c>
      <c r="I277" s="11" t="s">
        <v>742</v>
      </c>
      <c r="J277" s="11" t="str">
        <f t="shared" si="9"/>
        <v>SUPERVISOR LABORATÓRIO  220  HS  hs</v>
      </c>
    </row>
    <row r="278" spans="1:10">
      <c r="A278" s="11" t="s">
        <v>1147</v>
      </c>
      <c r="B278" s="20" t="s">
        <v>15</v>
      </c>
      <c r="C278" s="20">
        <v>20</v>
      </c>
      <c r="D278" s="12" t="str">
        <f t="shared" si="8"/>
        <v>02.20</v>
      </c>
      <c r="E278" s="11">
        <v>5</v>
      </c>
      <c r="F278" s="11">
        <v>150</v>
      </c>
      <c r="H278" s="11" t="s">
        <v>515</v>
      </c>
      <c r="I278" s="11" t="s">
        <v>742</v>
      </c>
      <c r="J278" s="11" t="str">
        <f t="shared" si="9"/>
        <v>TÉCNICO DE ENFERMAGEM  150  HS  hs</v>
      </c>
    </row>
    <row r="279" spans="1:10">
      <c r="A279" s="11" t="s">
        <v>1148</v>
      </c>
      <c r="B279" s="20" t="s">
        <v>15</v>
      </c>
      <c r="C279" s="20" t="s">
        <v>27</v>
      </c>
      <c r="D279" s="12" t="str">
        <f t="shared" si="8"/>
        <v>02.15</v>
      </c>
      <c r="E279" s="11">
        <v>5</v>
      </c>
      <c r="F279" s="11">
        <v>180</v>
      </c>
      <c r="H279" s="11" t="s">
        <v>515</v>
      </c>
      <c r="I279" s="11" t="s">
        <v>742</v>
      </c>
      <c r="J279" s="11" t="str">
        <f t="shared" si="9"/>
        <v>TÉCNICO DE ENFERMAGEM  180  HS  hs</v>
      </c>
    </row>
    <row r="280" spans="1:10">
      <c r="A280" s="11" t="s">
        <v>1149</v>
      </c>
      <c r="B280" s="20" t="s">
        <v>15</v>
      </c>
      <c r="C280" s="20" t="s">
        <v>28</v>
      </c>
      <c r="D280" s="12" t="str">
        <f t="shared" si="8"/>
        <v>02.16</v>
      </c>
      <c r="E280" s="11">
        <v>5</v>
      </c>
      <c r="F280" s="11">
        <v>220</v>
      </c>
      <c r="H280" s="11" t="s">
        <v>515</v>
      </c>
      <c r="I280" s="11" t="s">
        <v>742</v>
      </c>
      <c r="J280" s="11" t="str">
        <f t="shared" si="9"/>
        <v>TÉCNICO DE ENFERMAGEM  220  HS  hs</v>
      </c>
    </row>
    <row r="281" spans="1:10">
      <c r="A281" s="11" t="s">
        <v>1150</v>
      </c>
      <c r="B281" s="20" t="s">
        <v>15</v>
      </c>
      <c r="C281" s="20" t="s">
        <v>29</v>
      </c>
      <c r="D281" s="12" t="str">
        <f t="shared" si="8"/>
        <v>02.29</v>
      </c>
      <c r="E281" s="11">
        <v>5</v>
      </c>
      <c r="F281" s="11">
        <v>220</v>
      </c>
      <c r="H281" s="11" t="s">
        <v>516</v>
      </c>
      <c r="I281" s="11" t="s">
        <v>742</v>
      </c>
      <c r="J281" s="11" t="str">
        <f t="shared" si="9"/>
        <v>TÉCNICO DE ENFERMAGEM - U.E  220  HS  hs</v>
      </c>
    </row>
    <row r="282" spans="1:10">
      <c r="A282" s="11" t="s">
        <v>1151</v>
      </c>
      <c r="B282" s="20" t="s">
        <v>16</v>
      </c>
      <c r="C282" s="20">
        <v>20</v>
      </c>
      <c r="D282" s="12" t="str">
        <f t="shared" si="8"/>
        <v>09.20</v>
      </c>
      <c r="E282" s="11">
        <v>5</v>
      </c>
      <c r="F282" s="11">
        <v>220</v>
      </c>
      <c r="H282" s="11" t="s">
        <v>52</v>
      </c>
      <c r="I282" s="11" t="s">
        <v>742</v>
      </c>
      <c r="J282" s="11" t="str">
        <f t="shared" si="9"/>
        <v>TÉCNICO DE ENFERMAGEM DO TRABALHO - U.E  220  HS  hs</v>
      </c>
    </row>
    <row r="283" spans="1:10">
      <c r="A283" s="11" t="s">
        <v>1152</v>
      </c>
      <c r="B283" s="20" t="s">
        <v>12</v>
      </c>
      <c r="C283" s="20" t="s">
        <v>10</v>
      </c>
      <c r="D283" s="12" t="str">
        <f t="shared" si="8"/>
        <v>05.07</v>
      </c>
      <c r="E283" s="11">
        <v>5</v>
      </c>
      <c r="F283" s="11">
        <v>120</v>
      </c>
      <c r="H283" s="11" t="s">
        <v>517</v>
      </c>
      <c r="I283" s="11" t="s">
        <v>742</v>
      </c>
      <c r="J283" s="11" t="str">
        <f t="shared" si="9"/>
        <v>TÉCNICO DE ESPECIALIDADE - ELETROENCEFALOGRAFIA  120  HS  hs</v>
      </c>
    </row>
    <row r="284" spans="1:10">
      <c r="A284" s="11" t="s">
        <v>1153</v>
      </c>
      <c r="B284" s="20" t="s">
        <v>12</v>
      </c>
      <c r="C284" s="20" t="s">
        <v>17</v>
      </c>
      <c r="D284" s="12" t="str">
        <f t="shared" si="8"/>
        <v>05.08</v>
      </c>
      <c r="E284" s="11">
        <v>5</v>
      </c>
      <c r="F284" s="11">
        <v>140</v>
      </c>
      <c r="H284" s="11" t="s">
        <v>517</v>
      </c>
      <c r="I284" s="11" t="s">
        <v>742</v>
      </c>
      <c r="J284" s="11" t="str">
        <f t="shared" si="9"/>
        <v>TÉCNICO DE ESPECIALIDADE - ELETROENCEFALOGRAFIA  140  HS  hs</v>
      </c>
    </row>
    <row r="285" spans="1:10">
      <c r="A285" s="11" t="s">
        <v>1154</v>
      </c>
      <c r="B285" s="20" t="s">
        <v>12</v>
      </c>
      <c r="C285" s="20">
        <v>21</v>
      </c>
      <c r="D285" s="12" t="str">
        <f t="shared" si="8"/>
        <v>05.21</v>
      </c>
      <c r="E285" s="11">
        <v>5</v>
      </c>
      <c r="F285" s="11">
        <v>220</v>
      </c>
      <c r="H285" s="11" t="s">
        <v>517</v>
      </c>
      <c r="I285" s="11" t="s">
        <v>742</v>
      </c>
      <c r="J285" s="11" t="str">
        <f t="shared" si="9"/>
        <v>TÉCNICO DE ESPECIALIDADE - ELETROENCEFALOGRAFIA  220  HS  hs</v>
      </c>
    </row>
    <row r="286" spans="1:10">
      <c r="A286" s="11" t="s">
        <v>1155</v>
      </c>
      <c r="B286" s="20" t="s">
        <v>12</v>
      </c>
      <c r="C286" s="20">
        <v>22</v>
      </c>
      <c r="D286" s="12" t="str">
        <f t="shared" si="8"/>
        <v>05.22</v>
      </c>
      <c r="E286" s="11">
        <v>5</v>
      </c>
      <c r="F286" s="11">
        <v>220</v>
      </c>
      <c r="H286" s="11" t="s">
        <v>518</v>
      </c>
      <c r="I286" s="11" t="s">
        <v>742</v>
      </c>
      <c r="J286" s="11" t="str">
        <f t="shared" si="9"/>
        <v>TÉCNICO DE ESPECIALIDADE - ESPIROMETRIA  220  HS  hs</v>
      </c>
    </row>
    <row r="287" spans="1:10">
      <c r="A287" s="11" t="s">
        <v>1156</v>
      </c>
      <c r="B287" s="20" t="s">
        <v>12</v>
      </c>
      <c r="C287" s="20" t="s">
        <v>16</v>
      </c>
      <c r="D287" s="12" t="str">
        <f t="shared" si="8"/>
        <v>05.09</v>
      </c>
      <c r="E287" s="11">
        <v>5</v>
      </c>
      <c r="F287" s="11">
        <v>180</v>
      </c>
      <c r="H287" s="11" t="s">
        <v>519</v>
      </c>
      <c r="I287" s="11" t="s">
        <v>742</v>
      </c>
      <c r="J287" s="11" t="str">
        <f t="shared" si="9"/>
        <v>TÉCNICO DE ESPECIALIDADE - GASOTERAPIA  180  HS  hs</v>
      </c>
    </row>
    <row r="288" spans="1:10">
      <c r="A288" s="11" t="s">
        <v>1157</v>
      </c>
      <c r="B288" s="20" t="s">
        <v>12</v>
      </c>
      <c r="C288" s="20">
        <v>12</v>
      </c>
      <c r="D288" s="12" t="str">
        <f t="shared" si="8"/>
        <v>05.12</v>
      </c>
      <c r="E288" s="11">
        <v>8</v>
      </c>
      <c r="F288" s="11">
        <v>120</v>
      </c>
      <c r="H288" s="11" t="s">
        <v>520</v>
      </c>
      <c r="I288" s="11" t="s">
        <v>742</v>
      </c>
      <c r="J288" s="11" t="str">
        <f t="shared" si="9"/>
        <v>TÉCNICO DE ESPECIALIDADE - RAIO X  120  HS  hs</v>
      </c>
    </row>
    <row r="289" spans="1:10">
      <c r="A289" s="11" t="s">
        <v>1158</v>
      </c>
      <c r="B289" s="20" t="s">
        <v>12</v>
      </c>
      <c r="C289" s="20">
        <v>29</v>
      </c>
      <c r="D289" s="12" t="str">
        <f t="shared" si="8"/>
        <v>05.29</v>
      </c>
      <c r="E289" s="11">
        <v>5</v>
      </c>
      <c r="F289" s="11">
        <v>220</v>
      </c>
      <c r="H289" s="11" t="s">
        <v>521</v>
      </c>
      <c r="I289" s="11" t="s">
        <v>742</v>
      </c>
      <c r="J289" s="11" t="str">
        <f t="shared" si="9"/>
        <v>TÉCNICO DE ESPECIALIDADE- MÉTODOS GRÁFICOS  220  HS  hs</v>
      </c>
    </row>
    <row r="290" spans="1:10">
      <c r="A290" s="11" t="s">
        <v>1159</v>
      </c>
      <c r="B290" s="20" t="s">
        <v>12</v>
      </c>
      <c r="C290" s="20">
        <v>17</v>
      </c>
      <c r="D290" s="12" t="str">
        <f t="shared" si="8"/>
        <v>05.17</v>
      </c>
      <c r="E290" s="11">
        <v>5</v>
      </c>
      <c r="F290" s="11">
        <v>100</v>
      </c>
      <c r="H290" s="11" t="s">
        <v>522</v>
      </c>
      <c r="I290" s="11" t="s">
        <v>742</v>
      </c>
      <c r="J290" s="11" t="str">
        <f t="shared" si="9"/>
        <v>TÉCNICO DE ESPECIALIDADE-CITOLOGIA  100  HS  hs</v>
      </c>
    </row>
    <row r="291" spans="1:10">
      <c r="A291" s="11" t="s">
        <v>1160</v>
      </c>
      <c r="B291" s="20" t="s">
        <v>12</v>
      </c>
      <c r="C291" s="20">
        <v>18</v>
      </c>
      <c r="D291" s="12" t="str">
        <f t="shared" si="8"/>
        <v>05.18</v>
      </c>
      <c r="E291" s="11">
        <v>5</v>
      </c>
      <c r="F291" s="11">
        <v>150</v>
      </c>
      <c r="H291" s="11" t="s">
        <v>523</v>
      </c>
      <c r="I291" s="11" t="s">
        <v>742</v>
      </c>
      <c r="J291" s="11" t="str">
        <f t="shared" si="9"/>
        <v>TÉCNICO DE ESPECIALIDADE-FISIOTERAPIA  150  HS  hs</v>
      </c>
    </row>
    <row r="292" spans="1:10">
      <c r="A292" s="11" t="s">
        <v>1161</v>
      </c>
      <c r="B292" s="20" t="s">
        <v>12</v>
      </c>
      <c r="C292" s="20" t="s">
        <v>22</v>
      </c>
      <c r="D292" s="12" t="str">
        <f t="shared" si="8"/>
        <v>05.10</v>
      </c>
      <c r="E292" s="11">
        <v>5</v>
      </c>
      <c r="F292" s="11">
        <v>220</v>
      </c>
      <c r="H292" s="11" t="s">
        <v>524</v>
      </c>
      <c r="I292" s="11" t="s">
        <v>742</v>
      </c>
      <c r="J292" s="11" t="str">
        <f t="shared" si="9"/>
        <v>TÉCNICO DE ESPECIALIDADE-GESSO  220  HS  hs</v>
      </c>
    </row>
    <row r="293" spans="1:10">
      <c r="A293" s="11" t="s">
        <v>1162</v>
      </c>
      <c r="B293" s="20" t="s">
        <v>11</v>
      </c>
      <c r="C293" s="20" t="s">
        <v>16</v>
      </c>
      <c r="D293" s="12" t="str">
        <f t="shared" si="8"/>
        <v>06.09</v>
      </c>
      <c r="E293" s="11">
        <v>5</v>
      </c>
      <c r="F293" s="11">
        <v>180</v>
      </c>
      <c r="H293" s="11" t="s">
        <v>525</v>
      </c>
      <c r="I293" s="11" t="s">
        <v>742</v>
      </c>
      <c r="J293" s="11" t="str">
        <f t="shared" si="9"/>
        <v>TÉCNICO DE FARMÁCIA  180  HS  hs</v>
      </c>
    </row>
    <row r="294" spans="1:10">
      <c r="A294" s="11" t="s">
        <v>1163</v>
      </c>
      <c r="B294" s="20" t="s">
        <v>13</v>
      </c>
      <c r="C294" s="20" t="s">
        <v>24</v>
      </c>
      <c r="D294" s="12" t="str">
        <f t="shared" si="8"/>
        <v>04.11</v>
      </c>
      <c r="E294" s="11">
        <v>5</v>
      </c>
      <c r="F294" s="11">
        <v>180</v>
      </c>
      <c r="H294" s="11" t="s">
        <v>526</v>
      </c>
      <c r="I294" s="11" t="s">
        <v>742</v>
      </c>
      <c r="J294" s="11" t="str">
        <f t="shared" si="9"/>
        <v>TÉCNICO DE HEMOTERAPIA  180  HS  hs</v>
      </c>
    </row>
    <row r="295" spans="1:10">
      <c r="A295" s="11" t="s">
        <v>1164</v>
      </c>
      <c r="B295" s="20" t="s">
        <v>130</v>
      </c>
      <c r="C295" s="20">
        <v>57</v>
      </c>
      <c r="D295" s="12" t="str">
        <f t="shared" si="8"/>
        <v>25.57</v>
      </c>
      <c r="E295" s="11">
        <v>5</v>
      </c>
      <c r="F295" s="11">
        <v>220</v>
      </c>
      <c r="H295" s="11" t="s">
        <v>131</v>
      </c>
      <c r="I295" s="11" t="s">
        <v>742</v>
      </c>
      <c r="J295" s="11" t="str">
        <f t="shared" si="9"/>
        <v>TÉCNICO DE LABORATÓRIO (HESAP)  220  HS  hs</v>
      </c>
    </row>
    <row r="296" spans="1:10">
      <c r="A296" s="11" t="s">
        <v>1165</v>
      </c>
      <c r="B296" s="20" t="s">
        <v>10</v>
      </c>
      <c r="C296" s="20" t="s">
        <v>22</v>
      </c>
      <c r="D296" s="12" t="str">
        <f t="shared" si="8"/>
        <v>07.10</v>
      </c>
      <c r="E296" s="11">
        <v>5</v>
      </c>
      <c r="F296" s="11">
        <v>180</v>
      </c>
      <c r="H296" s="11" t="s">
        <v>527</v>
      </c>
      <c r="I296" s="11" t="s">
        <v>742</v>
      </c>
      <c r="J296" s="11" t="str">
        <f t="shared" si="9"/>
        <v>TÉCNICO DE NUTRIÇÃO  180  HS  hs</v>
      </c>
    </row>
    <row r="297" spans="1:10">
      <c r="A297" s="11" t="s">
        <v>1166</v>
      </c>
      <c r="B297" s="20" t="s">
        <v>10</v>
      </c>
      <c r="C297" s="20" t="s">
        <v>24</v>
      </c>
      <c r="D297" s="12" t="str">
        <f t="shared" si="8"/>
        <v>07.11</v>
      </c>
      <c r="E297" s="11">
        <v>5</v>
      </c>
      <c r="F297" s="11">
        <v>220</v>
      </c>
      <c r="H297" s="11" t="s">
        <v>527</v>
      </c>
      <c r="I297" s="11" t="s">
        <v>742</v>
      </c>
      <c r="J297" s="11" t="str">
        <f t="shared" si="9"/>
        <v>TÉCNICO DE NUTRIÇÃO  220  HS  hs</v>
      </c>
    </row>
    <row r="298" spans="1:10">
      <c r="A298" s="11" t="s">
        <v>1167</v>
      </c>
      <c r="B298" s="20" t="s">
        <v>16</v>
      </c>
      <c r="C298" s="20" t="s">
        <v>16</v>
      </c>
      <c r="D298" s="12" t="str">
        <f t="shared" si="8"/>
        <v>09.09</v>
      </c>
      <c r="E298" s="11">
        <v>5</v>
      </c>
      <c r="F298" s="11">
        <v>220</v>
      </c>
      <c r="H298" s="11" t="s">
        <v>53</v>
      </c>
      <c r="I298" s="11" t="s">
        <v>742</v>
      </c>
      <c r="J298" s="11" t="str">
        <f t="shared" si="9"/>
        <v>TÉCNICO DE SEGURANÇA DO TRABALHO  220  HS  hs</v>
      </c>
    </row>
    <row r="299" spans="1:10">
      <c r="A299" s="11" t="s">
        <v>1168</v>
      </c>
      <c r="B299" s="20" t="s">
        <v>22</v>
      </c>
      <c r="C299" s="20">
        <v>64</v>
      </c>
      <c r="D299" s="12" t="str">
        <f t="shared" si="8"/>
        <v>10.64</v>
      </c>
      <c r="E299" s="11">
        <v>5</v>
      </c>
      <c r="F299" s="11">
        <v>220</v>
      </c>
      <c r="H299" s="11" t="s">
        <v>528</v>
      </c>
      <c r="I299" s="11" t="s">
        <v>742</v>
      </c>
      <c r="J299" s="11" t="str">
        <f t="shared" si="9"/>
        <v>TÉCNICO EM EDIFICAÇÕES   220  HS  hs</v>
      </c>
    </row>
    <row r="300" spans="1:10">
      <c r="A300" s="11" t="s">
        <v>1169</v>
      </c>
      <c r="B300" s="20" t="s">
        <v>33</v>
      </c>
      <c r="C300" s="20">
        <v>49</v>
      </c>
      <c r="D300" s="12" t="str">
        <f t="shared" si="8"/>
        <v>14.49</v>
      </c>
      <c r="E300" s="11">
        <v>5</v>
      </c>
      <c r="F300" s="11">
        <v>220</v>
      </c>
      <c r="H300" s="11" t="s">
        <v>529</v>
      </c>
      <c r="I300" s="11" t="s">
        <v>742</v>
      </c>
      <c r="J300" s="11" t="str">
        <f t="shared" si="9"/>
        <v>TÉCNICO EM ELETRÔNICA  220  HS  hs</v>
      </c>
    </row>
    <row r="301" spans="1:10">
      <c r="A301" s="11" t="s">
        <v>1170</v>
      </c>
      <c r="B301" s="20" t="s">
        <v>22</v>
      </c>
      <c r="C301" s="20">
        <v>38</v>
      </c>
      <c r="D301" s="12" t="str">
        <f t="shared" si="8"/>
        <v>10.38</v>
      </c>
      <c r="E301" s="11">
        <v>5</v>
      </c>
      <c r="F301" s="11">
        <v>220</v>
      </c>
      <c r="H301" s="11" t="s">
        <v>78</v>
      </c>
      <c r="I301" s="11" t="s">
        <v>742</v>
      </c>
      <c r="J301" s="11" t="str">
        <f t="shared" si="9"/>
        <v>TÉCNICO PLANEJAMENTO E PESQUISA - IEPAC  220  HS  hs</v>
      </c>
    </row>
    <row r="302" spans="1:10">
      <c r="A302" s="11" t="s">
        <v>1171</v>
      </c>
      <c r="B302" s="20" t="s">
        <v>33</v>
      </c>
      <c r="C302" s="20">
        <v>46</v>
      </c>
      <c r="D302" s="12" t="str">
        <f t="shared" si="8"/>
        <v>14.46</v>
      </c>
      <c r="E302" s="11">
        <v>5</v>
      </c>
      <c r="F302" s="11">
        <v>220</v>
      </c>
      <c r="H302" s="11" t="s">
        <v>128</v>
      </c>
      <c r="I302" s="11" t="s">
        <v>742</v>
      </c>
      <c r="J302" s="11" t="str">
        <f t="shared" si="9"/>
        <v>TECNÓLOGO DE ENGENHARIA CLÍNICA  220  HS  hs</v>
      </c>
    </row>
    <row r="303" spans="1:10">
      <c r="A303" s="11" t="s">
        <v>1172</v>
      </c>
      <c r="B303" s="20" t="s">
        <v>12</v>
      </c>
      <c r="C303" s="20">
        <v>28</v>
      </c>
      <c r="D303" s="12" t="str">
        <f t="shared" si="8"/>
        <v>05.28</v>
      </c>
      <c r="E303" s="11">
        <v>5</v>
      </c>
      <c r="F303" s="11">
        <v>100</v>
      </c>
      <c r="H303" s="11" t="s">
        <v>530</v>
      </c>
      <c r="I303" s="11" t="s">
        <v>742</v>
      </c>
      <c r="J303" s="11" t="str">
        <f t="shared" si="9"/>
        <v>TECNÓLOGO EM OFTALMOLOGIA   100  HS  hs</v>
      </c>
    </row>
    <row r="304" spans="1:10">
      <c r="A304" s="11" t="s">
        <v>1173</v>
      </c>
      <c r="B304" s="20" t="s">
        <v>33</v>
      </c>
      <c r="C304" s="20">
        <v>29</v>
      </c>
      <c r="D304" s="12" t="str">
        <f t="shared" si="8"/>
        <v>14.29</v>
      </c>
      <c r="E304" s="11">
        <v>5</v>
      </c>
      <c r="F304" s="11">
        <v>150</v>
      </c>
      <c r="H304" s="11" t="s">
        <v>531</v>
      </c>
      <c r="I304" s="11" t="s">
        <v>742</v>
      </c>
      <c r="J304" s="11" t="str">
        <f t="shared" si="9"/>
        <v>TELEFONISTA  150  HS  hs</v>
      </c>
    </row>
    <row r="305" spans="1:10">
      <c r="A305" s="11" t="s">
        <v>1174</v>
      </c>
      <c r="B305" s="20" t="s">
        <v>33</v>
      </c>
      <c r="C305" s="20" t="s">
        <v>18</v>
      </c>
      <c r="D305" s="12" t="str">
        <f t="shared" si="8"/>
        <v>14.22</v>
      </c>
      <c r="E305" s="11">
        <v>5</v>
      </c>
      <c r="F305" s="11">
        <v>180</v>
      </c>
      <c r="H305" s="11" t="s">
        <v>531</v>
      </c>
      <c r="I305" s="11" t="s">
        <v>742</v>
      </c>
      <c r="J305" s="11" t="str">
        <f t="shared" si="9"/>
        <v>TELEFONISTA  180  HS  hs</v>
      </c>
    </row>
    <row r="306" spans="1:10">
      <c r="A306" s="11" t="s">
        <v>1175</v>
      </c>
      <c r="B306" s="20" t="s">
        <v>12</v>
      </c>
      <c r="C306" s="20" t="s">
        <v>11</v>
      </c>
      <c r="D306" s="12" t="str">
        <f t="shared" si="8"/>
        <v>05.06</v>
      </c>
      <c r="E306" s="11">
        <v>5</v>
      </c>
      <c r="F306" s="11">
        <v>150</v>
      </c>
      <c r="H306" s="11" t="s">
        <v>532</v>
      </c>
      <c r="I306" s="11" t="s">
        <v>742</v>
      </c>
      <c r="J306" s="11" t="str">
        <f t="shared" si="9"/>
        <v>TERAPEUTA OCUPACIONAL  150  HS  hs</v>
      </c>
    </row>
  </sheetData>
  <customSheetViews>
    <customSheetView guid="{AFA9E36B-33CE-48E2-8E6E-AFDA0D71D3E5}" state="veryHidden">
      <selection activeCell="A2" sqref="A2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  <ignoredErrors>
    <ignoredError sqref="B5:B30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P95"/>
  <sheetViews>
    <sheetView topLeftCell="A43" workbookViewId="0">
      <selection activeCell="C46" sqref="C46"/>
    </sheetView>
  </sheetViews>
  <sheetFormatPr defaultRowHeight="15"/>
  <cols>
    <col min="1" max="1" width="58.85546875" style="9" bestFit="1" customWidth="1"/>
    <col min="3" max="3" width="38.85546875" bestFit="1" customWidth="1"/>
    <col min="10" max="10" width="35.5703125" bestFit="1" customWidth="1"/>
    <col min="11" max="11" width="5.85546875" customWidth="1"/>
    <col min="13" max="13" width="5.7109375" customWidth="1"/>
    <col min="14" max="14" width="28.28515625" bestFit="1" customWidth="1"/>
  </cols>
  <sheetData>
    <row r="1" spans="1:16" ht="15.75">
      <c r="A1" s="3" t="s">
        <v>178</v>
      </c>
      <c r="J1" s="23" t="s">
        <v>214</v>
      </c>
      <c r="K1" s="2"/>
      <c r="L1" s="2" t="s">
        <v>216</v>
      </c>
      <c r="M1" s="2"/>
      <c r="N1" s="2" t="s">
        <v>222</v>
      </c>
      <c r="O1" s="2"/>
      <c r="P1" s="2"/>
    </row>
    <row r="2" spans="1:16" ht="15.75">
      <c r="A2" s="4" t="s">
        <v>179</v>
      </c>
      <c r="J2" s="23" t="s">
        <v>430</v>
      </c>
      <c r="K2" s="2"/>
      <c r="L2" s="2" t="s">
        <v>430</v>
      </c>
      <c r="M2" s="2"/>
      <c r="N2" s="2" t="s">
        <v>430</v>
      </c>
      <c r="O2" s="2"/>
      <c r="P2" s="2"/>
    </row>
    <row r="3" spans="1:16" ht="15.75">
      <c r="A3" s="8" t="s">
        <v>180</v>
      </c>
      <c r="J3" s="23" t="s">
        <v>431</v>
      </c>
      <c r="K3" s="2"/>
      <c r="L3" s="2" t="s">
        <v>217</v>
      </c>
      <c r="M3" s="2"/>
      <c r="N3" s="2" t="s">
        <v>1194</v>
      </c>
      <c r="O3" s="2"/>
      <c r="P3" s="2"/>
    </row>
    <row r="4" spans="1:16" ht="15.75">
      <c r="A4" s="8" t="s">
        <v>181</v>
      </c>
      <c r="C4" t="s">
        <v>363</v>
      </c>
      <c r="J4" s="23" t="s">
        <v>866</v>
      </c>
      <c r="K4" s="2"/>
      <c r="L4" s="2" t="s">
        <v>218</v>
      </c>
      <c r="M4" s="2"/>
      <c r="N4" s="2" t="s">
        <v>1192</v>
      </c>
      <c r="O4" s="2"/>
      <c r="P4" s="2"/>
    </row>
    <row r="5" spans="1:16" ht="15.75">
      <c r="A5" s="8" t="s">
        <v>182</v>
      </c>
      <c r="C5" t="s">
        <v>430</v>
      </c>
      <c r="E5" s="13"/>
      <c r="J5" s="23" t="s">
        <v>865</v>
      </c>
      <c r="K5" s="2"/>
      <c r="L5" s="2" t="s">
        <v>219</v>
      </c>
      <c r="M5" s="2"/>
      <c r="N5" s="2" t="s">
        <v>223</v>
      </c>
      <c r="O5" s="2"/>
      <c r="P5" s="2"/>
    </row>
    <row r="6" spans="1:16" ht="15.75">
      <c r="A6" s="8" t="s">
        <v>183</v>
      </c>
      <c r="C6" t="s">
        <v>372</v>
      </c>
      <c r="D6">
        <v>1</v>
      </c>
      <c r="E6" t="s">
        <v>423</v>
      </c>
      <c r="J6" s="23" t="s">
        <v>867</v>
      </c>
      <c r="K6" s="2"/>
      <c r="L6" s="2" t="s">
        <v>220</v>
      </c>
      <c r="M6" s="2"/>
      <c r="N6" s="2" t="s">
        <v>1193</v>
      </c>
      <c r="O6" s="2"/>
      <c r="P6" s="2"/>
    </row>
    <row r="7" spans="1:16" ht="15.75">
      <c r="A7" s="10" t="s">
        <v>184</v>
      </c>
      <c r="C7" t="s">
        <v>374</v>
      </c>
      <c r="D7">
        <v>2</v>
      </c>
      <c r="E7" t="s">
        <v>424</v>
      </c>
      <c r="J7" s="23" t="s">
        <v>868</v>
      </c>
      <c r="K7" s="2"/>
      <c r="L7" s="2" t="s">
        <v>221</v>
      </c>
      <c r="M7" s="2"/>
      <c r="N7" s="2" t="s">
        <v>1195</v>
      </c>
      <c r="O7" s="2"/>
      <c r="P7" s="2"/>
    </row>
    <row r="8" spans="1:16" ht="15.75">
      <c r="A8" s="10" t="s">
        <v>185</v>
      </c>
      <c r="C8" t="s">
        <v>373</v>
      </c>
      <c r="D8">
        <v>3</v>
      </c>
      <c r="E8" t="s">
        <v>425</v>
      </c>
      <c r="J8" s="23" t="s">
        <v>1188</v>
      </c>
      <c r="K8" s="2"/>
      <c r="M8" s="2"/>
      <c r="N8" s="2" t="s">
        <v>1196</v>
      </c>
      <c r="O8" s="2"/>
      <c r="P8" s="2"/>
    </row>
    <row r="9" spans="1:16" ht="15.75">
      <c r="A9" s="10"/>
      <c r="C9" t="s">
        <v>1183</v>
      </c>
      <c r="D9">
        <v>4</v>
      </c>
      <c r="E9" t="s">
        <v>426</v>
      </c>
      <c r="J9" s="23" t="s">
        <v>869</v>
      </c>
      <c r="K9" s="2"/>
      <c r="L9" s="2"/>
      <c r="M9" s="2"/>
      <c r="N9" s="2"/>
      <c r="O9" s="2"/>
      <c r="P9" s="2"/>
    </row>
    <row r="10" spans="1:16" ht="15.75">
      <c r="A10" s="8" t="s">
        <v>186</v>
      </c>
      <c r="C10" t="s">
        <v>367</v>
      </c>
      <c r="D10">
        <v>5</v>
      </c>
      <c r="E10" t="s">
        <v>427</v>
      </c>
      <c r="J10" s="23" t="s">
        <v>873</v>
      </c>
      <c r="K10" s="2"/>
      <c r="L10" s="2"/>
      <c r="M10" s="2"/>
      <c r="N10" s="2"/>
      <c r="O10" s="2"/>
      <c r="P10" s="2"/>
    </row>
    <row r="11" spans="1:16" ht="15.75">
      <c r="A11" s="8" t="s">
        <v>187</v>
      </c>
      <c r="C11" t="s">
        <v>365</v>
      </c>
      <c r="D11">
        <v>6</v>
      </c>
      <c r="E11" t="s">
        <v>428</v>
      </c>
      <c r="J11" s="23" t="s">
        <v>870</v>
      </c>
      <c r="K11" s="2"/>
      <c r="L11" s="2"/>
      <c r="M11" s="2"/>
      <c r="N11" s="2"/>
      <c r="O11" s="2"/>
      <c r="P11" s="2"/>
    </row>
    <row r="12" spans="1:16" ht="15.75">
      <c r="A12" s="8" t="s">
        <v>188</v>
      </c>
      <c r="C12" t="s">
        <v>369</v>
      </c>
      <c r="J12" s="23" t="s">
        <v>871</v>
      </c>
      <c r="K12" s="2"/>
      <c r="L12" s="2"/>
      <c r="M12" s="2"/>
      <c r="N12" s="2"/>
      <c r="O12" s="2"/>
      <c r="P12" s="2"/>
    </row>
    <row r="13" spans="1:16" ht="15.75">
      <c r="A13" s="8"/>
      <c r="C13" t="s">
        <v>364</v>
      </c>
      <c r="J13" s="23" t="s">
        <v>872</v>
      </c>
    </row>
    <row r="14" spans="1:16" ht="15.75">
      <c r="A14" s="8" t="s">
        <v>189</v>
      </c>
      <c r="C14" t="s">
        <v>368</v>
      </c>
      <c r="J14" s="23" t="s">
        <v>1180</v>
      </c>
    </row>
    <row r="15" spans="1:16">
      <c r="A15" s="8" t="s">
        <v>190</v>
      </c>
      <c r="C15" t="s">
        <v>366</v>
      </c>
    </row>
    <row r="16" spans="1:16">
      <c r="A16" s="8" t="s">
        <v>191</v>
      </c>
      <c r="C16" t="s">
        <v>370</v>
      </c>
    </row>
    <row r="17" spans="1:5">
      <c r="A17" s="8" t="s">
        <v>192</v>
      </c>
      <c r="C17" t="s">
        <v>371</v>
      </c>
    </row>
    <row r="18" spans="1:5">
      <c r="A18" s="8" t="s">
        <v>193</v>
      </c>
    </row>
    <row r="19" spans="1:5">
      <c r="A19" s="8" t="s">
        <v>194</v>
      </c>
      <c r="C19" t="s">
        <v>375</v>
      </c>
    </row>
    <row r="20" spans="1:5">
      <c r="A20" s="8" t="s">
        <v>195</v>
      </c>
      <c r="C20" t="s">
        <v>430</v>
      </c>
      <c r="E20" t="s">
        <v>432</v>
      </c>
    </row>
    <row r="21" spans="1:5">
      <c r="A21" s="8" t="s">
        <v>196</v>
      </c>
      <c r="C21" t="s">
        <v>372</v>
      </c>
      <c r="E21" t="s">
        <v>430</v>
      </c>
    </row>
    <row r="22" spans="1:5">
      <c r="A22" s="8" t="s">
        <v>197</v>
      </c>
      <c r="C22" t="s">
        <v>374</v>
      </c>
      <c r="E22">
        <v>20</v>
      </c>
    </row>
    <row r="23" spans="1:5">
      <c r="A23" s="8" t="s">
        <v>198</v>
      </c>
      <c r="C23" t="s">
        <v>373</v>
      </c>
      <c r="E23">
        <v>40</v>
      </c>
    </row>
    <row r="24" spans="1:5">
      <c r="A24" s="8"/>
      <c r="C24" t="s">
        <v>1185</v>
      </c>
      <c r="E24">
        <v>60</v>
      </c>
    </row>
    <row r="25" spans="1:5">
      <c r="A25" s="8"/>
      <c r="C25" t="s">
        <v>1184</v>
      </c>
      <c r="E25">
        <v>75</v>
      </c>
    </row>
    <row r="26" spans="1:5">
      <c r="A26" s="8"/>
      <c r="C26" t="s">
        <v>1183</v>
      </c>
      <c r="E26">
        <v>80</v>
      </c>
    </row>
    <row r="27" spans="1:5">
      <c r="A27" s="8" t="s">
        <v>199</v>
      </c>
      <c r="C27" t="s">
        <v>367</v>
      </c>
      <c r="E27">
        <v>100</v>
      </c>
    </row>
    <row r="28" spans="1:5">
      <c r="A28" s="8" t="s">
        <v>200</v>
      </c>
      <c r="C28" t="s">
        <v>365</v>
      </c>
      <c r="E28">
        <v>120</v>
      </c>
    </row>
    <row r="29" spans="1:5">
      <c r="A29" s="8" t="s">
        <v>201</v>
      </c>
      <c r="C29" t="s">
        <v>369</v>
      </c>
      <c r="E29">
        <v>150</v>
      </c>
    </row>
    <row r="30" spans="1:5">
      <c r="A30" s="8" t="s">
        <v>202</v>
      </c>
      <c r="C30" t="s">
        <v>364</v>
      </c>
      <c r="E30">
        <v>180</v>
      </c>
    </row>
    <row r="31" spans="1:5">
      <c r="A31" s="8" t="s">
        <v>203</v>
      </c>
      <c r="C31" t="s">
        <v>368</v>
      </c>
      <c r="E31">
        <v>200</v>
      </c>
    </row>
    <row r="32" spans="1:5">
      <c r="A32" s="8" t="s">
        <v>204</v>
      </c>
      <c r="C32" t="s">
        <v>366</v>
      </c>
      <c r="E32">
        <v>220</v>
      </c>
    </row>
    <row r="33" spans="1:5">
      <c r="A33" s="8"/>
      <c r="C33" t="s">
        <v>1186</v>
      </c>
      <c r="E33" t="s">
        <v>1196</v>
      </c>
    </row>
    <row r="34" spans="1:5">
      <c r="A34" s="8"/>
      <c r="C34" t="s">
        <v>1187</v>
      </c>
    </row>
    <row r="35" spans="1:5">
      <c r="A35" s="8" t="s">
        <v>205</v>
      </c>
      <c r="C35" t="s">
        <v>370</v>
      </c>
    </row>
    <row r="36" spans="1:5">
      <c r="A36" s="8" t="s">
        <v>206</v>
      </c>
      <c r="C36" t="s">
        <v>371</v>
      </c>
    </row>
    <row r="37" spans="1:5">
      <c r="A37" s="8" t="s">
        <v>207</v>
      </c>
    </row>
    <row r="38" spans="1:5">
      <c r="A38" s="8" t="s">
        <v>208</v>
      </c>
      <c r="C38" t="s">
        <v>376</v>
      </c>
    </row>
    <row r="39" spans="1:5">
      <c r="A39" s="8" t="s">
        <v>209</v>
      </c>
      <c r="C39" t="s">
        <v>430</v>
      </c>
    </row>
    <row r="40" spans="1:5">
      <c r="A40" s="8" t="s">
        <v>210</v>
      </c>
      <c r="C40" t="s">
        <v>377</v>
      </c>
    </row>
    <row r="41" spans="1:5">
      <c r="A41" s="8" t="s">
        <v>211</v>
      </c>
      <c r="C41" t="s">
        <v>378</v>
      </c>
    </row>
    <row r="42" spans="1:5">
      <c r="A42" s="8" t="s">
        <v>212</v>
      </c>
      <c r="C42" t="s">
        <v>379</v>
      </c>
    </row>
    <row r="43" spans="1:5">
      <c r="A43" s="8" t="s">
        <v>213</v>
      </c>
      <c r="C43" t="s">
        <v>380</v>
      </c>
    </row>
    <row r="44" spans="1:5">
      <c r="C44" t="s">
        <v>381</v>
      </c>
    </row>
    <row r="45" spans="1:5">
      <c r="C45" t="s">
        <v>415</v>
      </c>
    </row>
    <row r="47" spans="1:5">
      <c r="C47" t="s">
        <v>382</v>
      </c>
    </row>
    <row r="48" spans="1:5">
      <c r="C48" t="s">
        <v>430</v>
      </c>
    </row>
    <row r="49" spans="3:3">
      <c r="C49" t="s">
        <v>434</v>
      </c>
    </row>
    <row r="50" spans="3:3">
      <c r="C50" t="s">
        <v>385</v>
      </c>
    </row>
    <row r="51" spans="3:3">
      <c r="C51" t="s">
        <v>384</v>
      </c>
    </row>
    <row r="52" spans="3:3">
      <c r="C52" t="s">
        <v>415</v>
      </c>
    </row>
    <row r="53" spans="3:3">
      <c r="C53" t="s">
        <v>388</v>
      </c>
    </row>
    <row r="54" spans="3:3">
      <c r="C54" t="s">
        <v>383</v>
      </c>
    </row>
    <row r="55" spans="3:3">
      <c r="C55" t="s">
        <v>386</v>
      </c>
    </row>
    <row r="56" spans="3:3">
      <c r="C56" t="s">
        <v>387</v>
      </c>
    </row>
    <row r="58" spans="3:3">
      <c r="C58" t="s">
        <v>389</v>
      </c>
    </row>
    <row r="59" spans="3:3">
      <c r="C59" t="s">
        <v>430</v>
      </c>
    </row>
    <row r="60" spans="3:3">
      <c r="C60" t="s">
        <v>390</v>
      </c>
    </row>
    <row r="61" spans="3:3">
      <c r="C61" t="s">
        <v>391</v>
      </c>
    </row>
    <row r="62" spans="3:3">
      <c r="C62" t="s">
        <v>393</v>
      </c>
    </row>
    <row r="63" spans="3:3">
      <c r="C63" t="s">
        <v>394</v>
      </c>
    </row>
    <row r="64" spans="3:3">
      <c r="C64" t="s">
        <v>392</v>
      </c>
    </row>
    <row r="65" spans="3:3">
      <c r="C65" t="s">
        <v>415</v>
      </c>
    </row>
    <row r="67" spans="3:3">
      <c r="C67" t="s">
        <v>395</v>
      </c>
    </row>
    <row r="68" spans="3:3">
      <c r="C68" t="s">
        <v>430</v>
      </c>
    </row>
    <row r="69" spans="3:3">
      <c r="C69" t="s">
        <v>397</v>
      </c>
    </row>
    <row r="70" spans="3:3">
      <c r="C70" t="s">
        <v>415</v>
      </c>
    </row>
    <row r="71" spans="3:3">
      <c r="C71" t="s">
        <v>396</v>
      </c>
    </row>
    <row r="73" spans="3:3">
      <c r="C73" t="s">
        <v>398</v>
      </c>
    </row>
    <row r="75" spans="3:3">
      <c r="C75" t="s">
        <v>400</v>
      </c>
    </row>
    <row r="76" spans="3:3">
      <c r="C76" t="s">
        <v>399</v>
      </c>
    </row>
    <row r="79" spans="3:3">
      <c r="C79" t="s">
        <v>401</v>
      </c>
    </row>
    <row r="80" spans="3:3">
      <c r="C80" t="s">
        <v>403</v>
      </c>
    </row>
    <row r="81" spans="3:3">
      <c r="C81" t="s">
        <v>402</v>
      </c>
    </row>
    <row r="83" spans="3:3">
      <c r="C83" t="s">
        <v>404</v>
      </c>
    </row>
    <row r="84" spans="3:3">
      <c r="C84" t="s">
        <v>400</v>
      </c>
    </row>
    <row r="85" spans="3:3">
      <c r="C85" t="s">
        <v>405</v>
      </c>
    </row>
    <row r="87" spans="3:3">
      <c r="C87" t="s">
        <v>406</v>
      </c>
    </row>
    <row r="88" spans="3:3">
      <c r="C88" t="s">
        <v>435</v>
      </c>
    </row>
    <row r="89" spans="3:3">
      <c r="C89" t="s">
        <v>408</v>
      </c>
    </row>
    <row r="90" spans="3:3">
      <c r="C90" t="s">
        <v>409</v>
      </c>
    </row>
    <row r="91" spans="3:3">
      <c r="C91" t="s">
        <v>407</v>
      </c>
    </row>
    <row r="92" spans="3:3">
      <c r="C92" t="s">
        <v>411</v>
      </c>
    </row>
    <row r="93" spans="3:3">
      <c r="C93" t="s">
        <v>416</v>
      </c>
    </row>
    <row r="94" spans="3:3">
      <c r="C94" t="s">
        <v>412</v>
      </c>
    </row>
    <row r="95" spans="3:3">
      <c r="C95" t="s">
        <v>410</v>
      </c>
    </row>
  </sheetData>
  <customSheetViews>
    <customSheetView guid="{AFA9E36B-33CE-48E2-8E6E-AFDA0D71D3E5}" state="veryHidden" topLeftCell="A37">
      <selection activeCell="A2" sqref="A2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B163"/>
  <sheetViews>
    <sheetView topLeftCell="A140" workbookViewId="0">
      <selection activeCell="B164" sqref="B164"/>
    </sheetView>
  </sheetViews>
  <sheetFormatPr defaultRowHeight="15"/>
  <cols>
    <col min="1" max="1" width="61.7109375" customWidth="1"/>
    <col min="2" max="2" width="11.5703125" bestFit="1" customWidth="1"/>
  </cols>
  <sheetData>
    <row r="1" spans="1:2">
      <c r="A1" t="s">
        <v>430</v>
      </c>
      <c r="B1" t="s">
        <v>9</v>
      </c>
    </row>
    <row r="2" spans="1:2">
      <c r="A2" s="1" t="s">
        <v>281</v>
      </c>
      <c r="B2" s="1">
        <v>154</v>
      </c>
    </row>
    <row r="3" spans="1:2">
      <c r="A3" s="1" t="s">
        <v>348</v>
      </c>
      <c r="B3" s="1" t="s">
        <v>347</v>
      </c>
    </row>
    <row r="4" spans="1:2">
      <c r="A4" s="1" t="s">
        <v>353</v>
      </c>
      <c r="B4" s="1" t="s">
        <v>352</v>
      </c>
    </row>
    <row r="5" spans="1:2">
      <c r="A5" s="1" t="s">
        <v>225</v>
      </c>
      <c r="B5" s="1">
        <v>5</v>
      </c>
    </row>
    <row r="6" spans="1:2">
      <c r="A6" s="1" t="s">
        <v>226</v>
      </c>
      <c r="B6" s="1">
        <v>6</v>
      </c>
    </row>
    <row r="7" spans="1:2">
      <c r="A7" s="1" t="s">
        <v>227</v>
      </c>
      <c r="B7" s="1">
        <v>7</v>
      </c>
    </row>
    <row r="8" spans="1:2">
      <c r="A8" s="1" t="s">
        <v>801</v>
      </c>
      <c r="B8" s="1" t="s">
        <v>802</v>
      </c>
    </row>
    <row r="9" spans="1:2">
      <c r="A9" s="1" t="s">
        <v>224</v>
      </c>
      <c r="B9" s="1">
        <v>2</v>
      </c>
    </row>
    <row r="10" spans="1:2">
      <c r="A10" s="1" t="s">
        <v>228</v>
      </c>
      <c r="B10" s="1">
        <v>9</v>
      </c>
    </row>
    <row r="11" spans="1:2">
      <c r="A11" s="1" t="s">
        <v>229</v>
      </c>
      <c r="B11" s="1">
        <v>10</v>
      </c>
    </row>
    <row r="12" spans="1:2">
      <c r="A12" s="1" t="s">
        <v>231</v>
      </c>
      <c r="B12" s="1">
        <v>13</v>
      </c>
    </row>
    <row r="13" spans="1:2">
      <c r="A13" s="1" t="s">
        <v>233</v>
      </c>
      <c r="B13" s="1">
        <v>15</v>
      </c>
    </row>
    <row r="14" spans="1:2">
      <c r="A14" s="1" t="s">
        <v>756</v>
      </c>
      <c r="B14" s="1" t="s">
        <v>757</v>
      </c>
    </row>
    <row r="15" spans="1:2">
      <c r="A15" s="1" t="s">
        <v>795</v>
      </c>
      <c r="B15" s="1" t="s">
        <v>796</v>
      </c>
    </row>
    <row r="16" spans="1:2">
      <c r="A16" s="1" t="s">
        <v>287</v>
      </c>
      <c r="B16" s="1">
        <v>218</v>
      </c>
    </row>
    <row r="17" spans="1:2">
      <c r="A17" s="1" t="s">
        <v>230</v>
      </c>
      <c r="B17" s="1">
        <v>12</v>
      </c>
    </row>
    <row r="18" spans="1:2">
      <c r="A18" s="1" t="s">
        <v>832</v>
      </c>
      <c r="B18" s="1" t="s">
        <v>833</v>
      </c>
    </row>
    <row r="19" spans="1:2">
      <c r="A19" s="1" t="s">
        <v>234</v>
      </c>
      <c r="B19" s="1">
        <v>16</v>
      </c>
    </row>
    <row r="20" spans="1:2">
      <c r="A20" s="1" t="s">
        <v>236</v>
      </c>
      <c r="B20" s="1">
        <v>19</v>
      </c>
    </row>
    <row r="21" spans="1:2">
      <c r="A21" s="1" t="s">
        <v>235</v>
      </c>
      <c r="B21" s="1">
        <v>17</v>
      </c>
    </row>
    <row r="22" spans="1:2">
      <c r="A22" s="1" t="s">
        <v>816</v>
      </c>
      <c r="B22" s="1" t="s">
        <v>817</v>
      </c>
    </row>
    <row r="23" spans="1:2">
      <c r="A23" s="1" t="s">
        <v>280</v>
      </c>
      <c r="B23" s="1">
        <v>147</v>
      </c>
    </row>
    <row r="24" spans="1:2">
      <c r="A24" s="1" t="s">
        <v>262</v>
      </c>
      <c r="B24" s="1" t="s">
        <v>261</v>
      </c>
    </row>
    <row r="25" spans="1:2">
      <c r="A25" s="1" t="s">
        <v>289</v>
      </c>
      <c r="B25" s="1" t="s">
        <v>288</v>
      </c>
    </row>
    <row r="26" spans="1:2">
      <c r="A26" s="1" t="s">
        <v>805</v>
      </c>
      <c r="B26" s="1" t="s">
        <v>806</v>
      </c>
    </row>
    <row r="27" spans="1:2">
      <c r="A27" s="1" t="s">
        <v>282</v>
      </c>
      <c r="B27" s="1">
        <v>155</v>
      </c>
    </row>
    <row r="28" spans="1:2">
      <c r="A28" s="1" t="s">
        <v>745</v>
      </c>
      <c r="B28" s="1" t="s">
        <v>746</v>
      </c>
    </row>
    <row r="29" spans="1:2">
      <c r="A29" s="1" t="s">
        <v>239</v>
      </c>
      <c r="B29" s="1">
        <v>24</v>
      </c>
    </row>
    <row r="30" spans="1:2">
      <c r="A30" s="1" t="s">
        <v>232</v>
      </c>
      <c r="B30" s="1">
        <v>1350</v>
      </c>
    </row>
    <row r="31" spans="1:2">
      <c r="A31" s="1" t="s">
        <v>237</v>
      </c>
      <c r="B31" s="1">
        <v>21</v>
      </c>
    </row>
    <row r="32" spans="1:2">
      <c r="A32" s="1" t="s">
        <v>240</v>
      </c>
      <c r="B32" s="1">
        <v>25</v>
      </c>
    </row>
    <row r="33" spans="1:2">
      <c r="A33" s="1" t="s">
        <v>241</v>
      </c>
      <c r="B33" s="1">
        <v>26</v>
      </c>
    </row>
    <row r="34" spans="1:2">
      <c r="A34" s="1" t="s">
        <v>243</v>
      </c>
      <c r="B34" s="1">
        <v>28</v>
      </c>
    </row>
    <row r="35" spans="1:2">
      <c r="A35" s="1" t="s">
        <v>779</v>
      </c>
      <c r="B35" s="1" t="s">
        <v>780</v>
      </c>
    </row>
    <row r="36" spans="1:2">
      <c r="A36" s="1" t="s">
        <v>285</v>
      </c>
      <c r="B36" s="1">
        <v>170</v>
      </c>
    </row>
    <row r="37" spans="1:2">
      <c r="A37" s="1" t="s">
        <v>242</v>
      </c>
      <c r="B37" s="1">
        <v>27</v>
      </c>
    </row>
    <row r="38" spans="1:2">
      <c r="A38" s="1" t="s">
        <v>284</v>
      </c>
      <c r="B38" s="1">
        <v>159</v>
      </c>
    </row>
    <row r="39" spans="1:2">
      <c r="A39" s="1" t="s">
        <v>244</v>
      </c>
      <c r="B39" s="1">
        <v>29</v>
      </c>
    </row>
    <row r="40" spans="1:2">
      <c r="A40" s="1" t="s">
        <v>855</v>
      </c>
      <c r="B40" s="1" t="s">
        <v>856</v>
      </c>
    </row>
    <row r="41" spans="1:2">
      <c r="A41" s="1" t="s">
        <v>312</v>
      </c>
      <c r="B41" s="1" t="s">
        <v>311</v>
      </c>
    </row>
    <row r="42" spans="1:2">
      <c r="A42" s="1" t="s">
        <v>838</v>
      </c>
      <c r="B42" s="1" t="s">
        <v>839</v>
      </c>
    </row>
    <row r="43" spans="1:2">
      <c r="A43" s="1" t="s">
        <v>245</v>
      </c>
      <c r="B43" s="1">
        <v>30</v>
      </c>
    </row>
    <row r="44" spans="1:2">
      <c r="A44" s="1" t="s">
        <v>238</v>
      </c>
      <c r="B44" s="1">
        <v>22</v>
      </c>
    </row>
    <row r="45" spans="1:2">
      <c r="A45" s="1" t="s">
        <v>310</v>
      </c>
      <c r="B45" s="1" t="s">
        <v>309</v>
      </c>
    </row>
    <row r="46" spans="1:2">
      <c r="A46" s="1" t="s">
        <v>322</v>
      </c>
      <c r="B46" s="1" t="s">
        <v>321</v>
      </c>
    </row>
    <row r="47" spans="1:2">
      <c r="A47" s="1" t="s">
        <v>308</v>
      </c>
      <c r="B47" s="1" t="s">
        <v>307</v>
      </c>
    </row>
    <row r="48" spans="1:2">
      <c r="A48" s="1" t="s">
        <v>318</v>
      </c>
      <c r="B48" s="1" t="s">
        <v>317</v>
      </c>
    </row>
    <row r="49" spans="1:2">
      <c r="A49" s="1" t="s">
        <v>314</v>
      </c>
      <c r="B49" s="1" t="s">
        <v>313</v>
      </c>
    </row>
    <row r="50" spans="1:2">
      <c r="A50" s="1" t="s">
        <v>298</v>
      </c>
      <c r="B50" s="1" t="s">
        <v>297</v>
      </c>
    </row>
    <row r="51" spans="1:2">
      <c r="A51" s="1" t="s">
        <v>246</v>
      </c>
      <c r="B51" s="1">
        <v>32</v>
      </c>
    </row>
    <row r="52" spans="1:2">
      <c r="A52" s="1" t="s">
        <v>247</v>
      </c>
      <c r="B52" s="1">
        <v>33</v>
      </c>
    </row>
    <row r="53" spans="1:2">
      <c r="A53" s="1" t="s">
        <v>248</v>
      </c>
      <c r="B53" s="1">
        <v>34</v>
      </c>
    </row>
    <row r="54" spans="1:2">
      <c r="A54" s="1" t="s">
        <v>316</v>
      </c>
      <c r="B54" s="1" t="s">
        <v>315</v>
      </c>
    </row>
    <row r="55" spans="1:2">
      <c r="A55" s="1" t="s">
        <v>251</v>
      </c>
      <c r="B55" s="1">
        <v>40</v>
      </c>
    </row>
    <row r="56" spans="1:2">
      <c r="A56" s="1" t="s">
        <v>773</v>
      </c>
      <c r="B56" s="1" t="s">
        <v>774</v>
      </c>
    </row>
    <row r="57" spans="1:2">
      <c r="A57" s="1" t="s">
        <v>296</v>
      </c>
      <c r="B57" s="1" t="s">
        <v>295</v>
      </c>
    </row>
    <row r="58" spans="1:2">
      <c r="A58" s="1" t="s">
        <v>252</v>
      </c>
      <c r="B58" s="1">
        <v>42</v>
      </c>
    </row>
    <row r="59" spans="1:2">
      <c r="A59" s="1" t="s">
        <v>849</v>
      </c>
      <c r="B59" s="1" t="s">
        <v>850</v>
      </c>
    </row>
    <row r="60" spans="1:2">
      <c r="A60" s="1" t="s">
        <v>304</v>
      </c>
      <c r="B60" s="1" t="s">
        <v>303</v>
      </c>
    </row>
    <row r="61" spans="1:2">
      <c r="A61" s="1" t="s">
        <v>249</v>
      </c>
      <c r="B61" s="1">
        <v>36</v>
      </c>
    </row>
    <row r="62" spans="1:2">
      <c r="A62" s="1" t="s">
        <v>320</v>
      </c>
      <c r="B62" s="1" t="s">
        <v>319</v>
      </c>
    </row>
    <row r="63" spans="1:2">
      <c r="A63" s="1" t="s">
        <v>793</v>
      </c>
      <c r="B63" s="1" t="s">
        <v>794</v>
      </c>
    </row>
    <row r="64" spans="1:2">
      <c r="A64" s="1" t="s">
        <v>809</v>
      </c>
      <c r="B64" s="1" t="s">
        <v>810</v>
      </c>
    </row>
    <row r="65" spans="1:2">
      <c r="A65" s="1" t="s">
        <v>253</v>
      </c>
      <c r="B65" s="1">
        <v>45</v>
      </c>
    </row>
    <row r="66" spans="1:2">
      <c r="A66" s="1" t="s">
        <v>783</v>
      </c>
      <c r="B66" s="1" t="s">
        <v>784</v>
      </c>
    </row>
    <row r="67" spans="1:2">
      <c r="A67" s="1" t="s">
        <v>256</v>
      </c>
      <c r="B67" s="1">
        <v>50</v>
      </c>
    </row>
    <row r="68" spans="1:2">
      <c r="A68" s="1" t="s">
        <v>255</v>
      </c>
      <c r="B68" s="1">
        <v>49</v>
      </c>
    </row>
    <row r="69" spans="1:2">
      <c r="A69" s="1" t="s">
        <v>750</v>
      </c>
      <c r="B69" s="1" t="s">
        <v>751</v>
      </c>
    </row>
    <row r="70" spans="1:2">
      <c r="A70" s="1" t="s">
        <v>826</v>
      </c>
      <c r="B70" s="1" t="s">
        <v>827</v>
      </c>
    </row>
    <row r="71" spans="1:2">
      <c r="A71" s="1" t="s">
        <v>257</v>
      </c>
      <c r="B71" s="1">
        <v>54</v>
      </c>
    </row>
    <row r="72" spans="1:2">
      <c r="A72" s="1" t="s">
        <v>258</v>
      </c>
      <c r="B72" s="1">
        <v>56</v>
      </c>
    </row>
    <row r="73" spans="1:2">
      <c r="A73" s="1" t="s">
        <v>290</v>
      </c>
      <c r="B73" s="1">
        <v>999</v>
      </c>
    </row>
    <row r="74" spans="1:2">
      <c r="A74" s="1" t="s">
        <v>259</v>
      </c>
      <c r="B74" s="1">
        <v>57</v>
      </c>
    </row>
    <row r="75" spans="1:2">
      <c r="A75" s="1" t="s">
        <v>254</v>
      </c>
      <c r="B75" s="1">
        <v>47</v>
      </c>
    </row>
    <row r="76" spans="1:2">
      <c r="A76" s="1" t="s">
        <v>326</v>
      </c>
      <c r="B76" s="1" t="s">
        <v>325</v>
      </c>
    </row>
    <row r="77" spans="1:2">
      <c r="A77" s="1" t="s">
        <v>292</v>
      </c>
      <c r="B77" s="1" t="s">
        <v>291</v>
      </c>
    </row>
    <row r="78" spans="1:2">
      <c r="A78" s="1" t="s">
        <v>828</v>
      </c>
      <c r="B78" s="1" t="s">
        <v>829</v>
      </c>
    </row>
    <row r="79" spans="1:2">
      <c r="A79" s="1" t="s">
        <v>260</v>
      </c>
      <c r="B79" s="1">
        <v>59</v>
      </c>
    </row>
    <row r="80" spans="1:2">
      <c r="A80" s="1" t="s">
        <v>264</v>
      </c>
      <c r="B80" s="1">
        <v>67</v>
      </c>
    </row>
    <row r="81" spans="1:2">
      <c r="A81" s="1" t="s">
        <v>263</v>
      </c>
      <c r="B81" s="1">
        <v>65</v>
      </c>
    </row>
    <row r="82" spans="1:2">
      <c r="A82" s="1" t="s">
        <v>340</v>
      </c>
      <c r="B82" s="1" t="s">
        <v>339</v>
      </c>
    </row>
    <row r="83" spans="1:2">
      <c r="A83" s="1" t="s">
        <v>266</v>
      </c>
      <c r="B83" s="1">
        <v>78</v>
      </c>
    </row>
    <row r="84" spans="1:2">
      <c r="A84" s="1" t="s">
        <v>267</v>
      </c>
      <c r="B84" s="1">
        <v>79</v>
      </c>
    </row>
    <row r="85" spans="1:2">
      <c r="A85" s="1" t="s">
        <v>265</v>
      </c>
      <c r="B85" s="1">
        <v>73</v>
      </c>
    </row>
    <row r="86" spans="1:2">
      <c r="A86" s="1" t="s">
        <v>268</v>
      </c>
      <c r="B86" s="1">
        <v>82</v>
      </c>
    </row>
    <row r="87" spans="1:2">
      <c r="A87" s="1" t="s">
        <v>791</v>
      </c>
      <c r="B87" s="1" t="s">
        <v>792</v>
      </c>
    </row>
    <row r="88" spans="1:2">
      <c r="A88" s="1" t="s">
        <v>761</v>
      </c>
      <c r="B88" s="1" t="s">
        <v>762</v>
      </c>
    </row>
    <row r="89" spans="1:2">
      <c r="A89" s="1" t="s">
        <v>350</v>
      </c>
      <c r="B89" s="1" t="s">
        <v>349</v>
      </c>
    </row>
    <row r="90" spans="1:2">
      <c r="A90" s="1" t="s">
        <v>270</v>
      </c>
      <c r="B90" s="1">
        <v>99</v>
      </c>
    </row>
    <row r="91" spans="1:2">
      <c r="A91" s="1" t="s">
        <v>797</v>
      </c>
      <c r="B91" s="1" t="s">
        <v>798</v>
      </c>
    </row>
    <row r="92" spans="1:2">
      <c r="A92" s="1" t="s">
        <v>328</v>
      </c>
      <c r="B92" s="1" t="s">
        <v>327</v>
      </c>
    </row>
    <row r="93" spans="1:2">
      <c r="A93" s="1" t="s">
        <v>338</v>
      </c>
      <c r="B93" s="1" t="s">
        <v>337</v>
      </c>
    </row>
    <row r="94" spans="1:2">
      <c r="A94" s="1" t="s">
        <v>336</v>
      </c>
      <c r="B94" s="1" t="s">
        <v>335</v>
      </c>
    </row>
    <row r="95" spans="1:2">
      <c r="A95" s="1" t="s">
        <v>271</v>
      </c>
      <c r="B95" s="1">
        <v>108</v>
      </c>
    </row>
    <row r="96" spans="1:2">
      <c r="A96" s="1" t="s">
        <v>274</v>
      </c>
      <c r="B96" s="1">
        <v>112</v>
      </c>
    </row>
    <row r="97" spans="1:2">
      <c r="A97" s="1" t="s">
        <v>812</v>
      </c>
      <c r="B97" s="1" t="s">
        <v>813</v>
      </c>
    </row>
    <row r="98" spans="1:2">
      <c r="A98" s="1" t="s">
        <v>789</v>
      </c>
      <c r="B98" s="1" t="s">
        <v>790</v>
      </c>
    </row>
    <row r="99" spans="1:2">
      <c r="A99" s="1" t="s">
        <v>273</v>
      </c>
      <c r="B99" s="1">
        <v>111</v>
      </c>
    </row>
    <row r="100" spans="1:2">
      <c r="A100" s="1" t="s">
        <v>824</v>
      </c>
      <c r="B100" s="1" t="s">
        <v>825</v>
      </c>
    </row>
    <row r="101" spans="1:2">
      <c r="A101" s="1" t="s">
        <v>807</v>
      </c>
      <c r="B101" s="1" t="s">
        <v>808</v>
      </c>
    </row>
    <row r="102" spans="1:2">
      <c r="A102" s="1" t="s">
        <v>272</v>
      </c>
      <c r="B102" s="1">
        <v>109</v>
      </c>
    </row>
    <row r="103" spans="1:2">
      <c r="A103" s="1" t="s">
        <v>777</v>
      </c>
      <c r="B103" s="1" t="s">
        <v>778</v>
      </c>
    </row>
    <row r="104" spans="1:2">
      <c r="A104" s="1" t="s">
        <v>279</v>
      </c>
      <c r="B104" s="1">
        <v>146</v>
      </c>
    </row>
    <row r="105" spans="1:2">
      <c r="A105" s="1" t="s">
        <v>752</v>
      </c>
      <c r="B105" s="1" t="s">
        <v>753</v>
      </c>
    </row>
    <row r="106" spans="1:2">
      <c r="A106" s="1" t="s">
        <v>275</v>
      </c>
      <c r="B106" s="1">
        <v>115</v>
      </c>
    </row>
    <row r="107" spans="1:2">
      <c r="A107" s="1" t="s">
        <v>781</v>
      </c>
      <c r="B107" s="1" t="s">
        <v>782</v>
      </c>
    </row>
    <row r="108" spans="1:2">
      <c r="A108" s="1" t="s">
        <v>332</v>
      </c>
      <c r="B108" s="1" t="s">
        <v>331</v>
      </c>
    </row>
    <row r="109" spans="1:2">
      <c r="A109" s="1" t="s">
        <v>344</v>
      </c>
      <c r="B109" s="1" t="s">
        <v>343</v>
      </c>
    </row>
    <row r="110" spans="1:2">
      <c r="A110" s="1" t="s">
        <v>302</v>
      </c>
      <c r="B110" s="1" t="s">
        <v>301</v>
      </c>
    </row>
    <row r="111" spans="1:2">
      <c r="A111" s="1" t="s">
        <v>845</v>
      </c>
      <c r="B111" s="1" t="s">
        <v>846</v>
      </c>
    </row>
    <row r="112" spans="1:2">
      <c r="A112" s="1" t="s">
        <v>355</v>
      </c>
      <c r="B112" s="1" t="s">
        <v>354</v>
      </c>
    </row>
    <row r="113" spans="1:2">
      <c r="A113" s="1" t="s">
        <v>277</v>
      </c>
      <c r="B113" s="1">
        <v>124</v>
      </c>
    </row>
    <row r="114" spans="1:2">
      <c r="A114" s="1" t="s">
        <v>276</v>
      </c>
      <c r="B114" s="1">
        <v>120</v>
      </c>
    </row>
    <row r="115" spans="1:2">
      <c r="A115" s="1" t="s">
        <v>747</v>
      </c>
      <c r="B115" s="1" t="s">
        <v>748</v>
      </c>
    </row>
    <row r="116" spans="1:2">
      <c r="A116" s="1" t="s">
        <v>843</v>
      </c>
      <c r="B116" s="1" t="s">
        <v>844</v>
      </c>
    </row>
    <row r="117" spans="1:2">
      <c r="A117" s="1" t="s">
        <v>306</v>
      </c>
      <c r="B117" s="1" t="s">
        <v>305</v>
      </c>
    </row>
    <row r="118" spans="1:2">
      <c r="A118" s="1" t="s">
        <v>847</v>
      </c>
      <c r="B118" s="1" t="s">
        <v>848</v>
      </c>
    </row>
    <row r="119" spans="1:2">
      <c r="A119" s="1" t="s">
        <v>330</v>
      </c>
      <c r="B119" s="1" t="s">
        <v>329</v>
      </c>
    </row>
    <row r="120" spans="1:2">
      <c r="A120" s="1" t="s">
        <v>346</v>
      </c>
      <c r="B120" s="1" t="s">
        <v>345</v>
      </c>
    </row>
    <row r="121" spans="1:2">
      <c r="A121" s="1" t="s">
        <v>294</v>
      </c>
      <c r="B121" s="1" t="s">
        <v>293</v>
      </c>
    </row>
    <row r="122" spans="1:2">
      <c r="A122" s="1" t="s">
        <v>283</v>
      </c>
      <c r="B122" s="1">
        <v>157</v>
      </c>
    </row>
    <row r="123" spans="1:2">
      <c r="A123" s="1" t="s">
        <v>300</v>
      </c>
      <c r="B123" s="1" t="s">
        <v>299</v>
      </c>
    </row>
    <row r="124" spans="1:2">
      <c r="A124" s="1" t="s">
        <v>811</v>
      </c>
      <c r="B124" s="1" t="s">
        <v>351</v>
      </c>
    </row>
    <row r="125" spans="1:2">
      <c r="A125" s="1" t="s">
        <v>324</v>
      </c>
      <c r="B125" s="1" t="s">
        <v>323</v>
      </c>
    </row>
    <row r="126" spans="1:2">
      <c r="A126" s="1" t="s">
        <v>357</v>
      </c>
      <c r="B126" s="1" t="s">
        <v>356</v>
      </c>
    </row>
    <row r="127" spans="1:2">
      <c r="A127" s="1" t="s">
        <v>278</v>
      </c>
      <c r="B127" s="1">
        <v>143</v>
      </c>
    </row>
    <row r="128" spans="1:2">
      <c r="A128" s="1" t="s">
        <v>803</v>
      </c>
      <c r="B128" s="1" t="s">
        <v>804</v>
      </c>
    </row>
    <row r="129" spans="1:2">
      <c r="A129" s="1" t="s">
        <v>818</v>
      </c>
      <c r="B129" s="1" t="s">
        <v>819</v>
      </c>
    </row>
    <row r="130" spans="1:2">
      <c r="A130" s="1" t="s">
        <v>814</v>
      </c>
      <c r="B130" s="1" t="s">
        <v>815</v>
      </c>
    </row>
    <row r="131" spans="1:2">
      <c r="A131" s="1" t="s">
        <v>822</v>
      </c>
      <c r="B131" s="1" t="s">
        <v>823</v>
      </c>
    </row>
    <row r="132" spans="1:2">
      <c r="A132" s="1" t="s">
        <v>841</v>
      </c>
      <c r="B132" s="1" t="s">
        <v>842</v>
      </c>
    </row>
    <row r="133" spans="1:2">
      <c r="A133" s="1" t="s">
        <v>787</v>
      </c>
      <c r="B133" s="1" t="s">
        <v>788</v>
      </c>
    </row>
    <row r="134" spans="1:2">
      <c r="A134" s="1" t="s">
        <v>769</v>
      </c>
      <c r="B134" s="1" t="s">
        <v>770</v>
      </c>
    </row>
    <row r="135" spans="1:2">
      <c r="A135" s="1" t="s">
        <v>286</v>
      </c>
      <c r="B135" s="1">
        <v>200</v>
      </c>
    </row>
    <row r="136" spans="1:2">
      <c r="A136" s="1" t="s">
        <v>250</v>
      </c>
      <c r="B136" s="1">
        <v>39</v>
      </c>
    </row>
    <row r="137" spans="1:2">
      <c r="A137" s="1" t="s">
        <v>764</v>
      </c>
      <c r="B137" s="1" t="s">
        <v>765</v>
      </c>
    </row>
    <row r="138" spans="1:2">
      <c r="A138" s="1" t="s">
        <v>859</v>
      </c>
      <c r="B138" s="1" t="s">
        <v>860</v>
      </c>
    </row>
    <row r="139" spans="1:2">
      <c r="A139" s="1" t="s">
        <v>853</v>
      </c>
      <c r="B139" s="1" t="s">
        <v>854</v>
      </c>
    </row>
    <row r="140" spans="1:2">
      <c r="A140" s="1" t="s">
        <v>851</v>
      </c>
      <c r="B140" s="1" t="s">
        <v>852</v>
      </c>
    </row>
    <row r="141" spans="1:2">
      <c r="A141" s="1" t="s">
        <v>785</v>
      </c>
      <c r="B141" s="1" t="s">
        <v>786</v>
      </c>
    </row>
    <row r="142" spans="1:2">
      <c r="A142" s="1" t="s">
        <v>799</v>
      </c>
      <c r="B142" s="1" t="s">
        <v>800</v>
      </c>
    </row>
    <row r="143" spans="1:2">
      <c r="A143" s="1" t="s">
        <v>857</v>
      </c>
      <c r="B143" s="1" t="s">
        <v>858</v>
      </c>
    </row>
    <row r="144" spans="1:2">
      <c r="A144" s="1" t="s">
        <v>269</v>
      </c>
      <c r="B144" s="1">
        <v>84</v>
      </c>
    </row>
    <row r="145" spans="1:2">
      <c r="A145" s="1" t="s">
        <v>835</v>
      </c>
      <c r="B145" s="1">
        <v>1112</v>
      </c>
    </row>
    <row r="146" spans="1:2">
      <c r="A146" s="1" t="s">
        <v>763</v>
      </c>
      <c r="B146" s="1">
        <v>1170</v>
      </c>
    </row>
    <row r="147" spans="1:2">
      <c r="A147" s="1" t="s">
        <v>834</v>
      </c>
      <c r="B147" s="1">
        <v>1185</v>
      </c>
    </row>
    <row r="148" spans="1:2">
      <c r="A148" s="1" t="s">
        <v>861</v>
      </c>
      <c r="B148" s="1">
        <v>1300</v>
      </c>
    </row>
    <row r="149" spans="1:2">
      <c r="A149" s="1" t="s">
        <v>768</v>
      </c>
      <c r="B149" s="1">
        <v>1019</v>
      </c>
    </row>
    <row r="150" spans="1:2">
      <c r="A150" s="1" t="s">
        <v>840</v>
      </c>
      <c r="B150" s="1">
        <v>60</v>
      </c>
    </row>
    <row r="151" spans="1:2">
      <c r="A151" s="1" t="s">
        <v>775</v>
      </c>
      <c r="B151" s="1" t="s">
        <v>776</v>
      </c>
    </row>
    <row r="152" spans="1:2">
      <c r="A152" s="1" t="s">
        <v>836</v>
      </c>
      <c r="B152" s="1" t="s">
        <v>837</v>
      </c>
    </row>
    <row r="153" spans="1:2">
      <c r="A153" s="1" t="s">
        <v>820</v>
      </c>
      <c r="B153" s="1" t="s">
        <v>821</v>
      </c>
    </row>
    <row r="154" spans="1:2">
      <c r="A154" s="1" t="s">
        <v>749</v>
      </c>
      <c r="B154" s="1">
        <v>1333</v>
      </c>
    </row>
    <row r="155" spans="1:2">
      <c r="A155" s="1" t="s">
        <v>760</v>
      </c>
      <c r="B155" s="1" t="s">
        <v>760</v>
      </c>
    </row>
    <row r="156" spans="1:2">
      <c r="A156" s="1" t="s">
        <v>754</v>
      </c>
      <c r="B156" s="1" t="s">
        <v>755</v>
      </c>
    </row>
    <row r="157" spans="1:2">
      <c r="A157" s="1" t="s">
        <v>758</v>
      </c>
      <c r="B157" s="1" t="s">
        <v>759</v>
      </c>
    </row>
    <row r="158" spans="1:2">
      <c r="A158" s="1" t="s">
        <v>771</v>
      </c>
      <c r="B158" s="1" t="s">
        <v>772</v>
      </c>
    </row>
    <row r="159" spans="1:2">
      <c r="A159" s="1" t="s">
        <v>830</v>
      </c>
      <c r="B159" s="1" t="s">
        <v>831</v>
      </c>
    </row>
    <row r="160" spans="1:2">
      <c r="A160" s="1" t="s">
        <v>342</v>
      </c>
      <c r="B160" s="1" t="s">
        <v>341</v>
      </c>
    </row>
    <row r="161" spans="1:2">
      <c r="A161" s="1" t="s">
        <v>766</v>
      </c>
      <c r="B161" s="1" t="s">
        <v>767</v>
      </c>
    </row>
    <row r="162" spans="1:2">
      <c r="A162" s="1" t="s">
        <v>334</v>
      </c>
      <c r="B162" s="1" t="s">
        <v>333</v>
      </c>
    </row>
    <row r="163" spans="1:2">
      <c r="A163" s="1" t="s">
        <v>1197</v>
      </c>
      <c r="B163" s="1" t="s">
        <v>9</v>
      </c>
    </row>
  </sheetData>
  <customSheetViews>
    <customSheetView guid="{AFA9E36B-33CE-48E2-8E6E-AFDA0D71D3E5}" state="veryHidden" topLeftCell="A139">
      <selection activeCell="A2" sqref="A2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CE1585"/>
  <sheetViews>
    <sheetView showGridLines="0" showRowColHeaders="0" tabSelected="1" topLeftCell="A55" zoomScale="70" zoomScaleNormal="70" zoomScaleSheetLayoutView="70" workbookViewId="0">
      <selection activeCell="C18" sqref="C18"/>
    </sheetView>
  </sheetViews>
  <sheetFormatPr defaultRowHeight="16.5"/>
  <cols>
    <col min="1" max="1" width="31.5703125" customWidth="1"/>
    <col min="2" max="2" width="2.140625" customWidth="1"/>
    <col min="3" max="3" width="31.5703125" customWidth="1"/>
    <col min="4" max="4" width="2.28515625" customWidth="1"/>
    <col min="5" max="5" width="8.28515625" customWidth="1"/>
    <col min="6" max="6" width="17.42578125" customWidth="1"/>
    <col min="7" max="7" width="20.42578125" customWidth="1"/>
    <col min="8" max="8" width="12.140625" customWidth="1"/>
    <col min="9" max="9" width="20.140625" customWidth="1"/>
    <col min="10" max="10" width="6.28515625" customWidth="1"/>
    <col min="11" max="11" width="4.140625" customWidth="1"/>
    <col min="12" max="12" width="8" customWidth="1"/>
    <col min="13" max="13" width="6.5703125" customWidth="1"/>
    <col min="14" max="14" width="11.5703125" customWidth="1"/>
    <col min="15" max="15" width="12" customWidth="1"/>
    <col min="16" max="16" width="9.140625" style="134" hidden="1" customWidth="1"/>
    <col min="17" max="20" width="9.140625" style="117" hidden="1" customWidth="1"/>
    <col min="21" max="21" width="14.85546875" style="117" hidden="1" customWidth="1"/>
    <col min="22" max="22" width="44.140625" style="117" hidden="1" customWidth="1"/>
    <col min="23" max="23" width="9.140625" style="117" hidden="1" customWidth="1"/>
    <col min="24" max="24" width="42.42578125" style="117" hidden="1" customWidth="1"/>
    <col min="25" max="30" width="9.140625" style="117" hidden="1" customWidth="1"/>
    <col min="31" max="31" width="33.85546875" style="117" hidden="1" customWidth="1"/>
    <col min="32" max="32" width="60.85546875" style="117" hidden="1" customWidth="1"/>
    <col min="33" max="33" width="34.140625" style="117" hidden="1" customWidth="1"/>
    <col min="34" max="34" width="21.7109375" style="117" hidden="1" customWidth="1"/>
    <col min="35" max="35" width="26" style="117" hidden="1" customWidth="1"/>
    <col min="36" max="36" width="14.85546875" style="117" hidden="1" customWidth="1"/>
    <col min="37" max="38" width="44.140625" style="117" hidden="1" customWidth="1"/>
    <col min="39" max="40" width="11.42578125" style="117" hidden="1" customWidth="1"/>
    <col min="41" max="42" width="9.140625" style="117" hidden="1" customWidth="1"/>
    <col min="43" max="43" width="0.140625" style="117" hidden="1" customWidth="1"/>
    <col min="44" max="44" width="12.7109375" style="117" hidden="1" customWidth="1"/>
    <col min="45" max="45" width="51.5703125" style="117" hidden="1" customWidth="1"/>
    <col min="46" max="46" width="45.5703125" style="117" hidden="1" customWidth="1"/>
    <col min="47" max="47" width="11.5703125" style="117" hidden="1" customWidth="1"/>
    <col min="48" max="48" width="13" style="117" hidden="1" customWidth="1"/>
    <col min="49" max="49" width="43.7109375" style="117" hidden="1" customWidth="1"/>
    <col min="50" max="50" width="9.85546875" style="117" hidden="1" customWidth="1"/>
    <col min="51" max="51" width="51.5703125" style="117" hidden="1" customWidth="1"/>
    <col min="52" max="52" width="10.5703125" style="117" hidden="1" customWidth="1"/>
    <col min="53" max="53" width="15.28515625" style="117" hidden="1" customWidth="1"/>
    <col min="54" max="54" width="43.7109375" style="117" hidden="1" customWidth="1"/>
    <col min="55" max="55" width="13.42578125" style="117" hidden="1" customWidth="1"/>
    <col min="56" max="56" width="41.7109375" style="117" hidden="1" customWidth="1"/>
    <col min="57" max="57" width="14.85546875" style="117" hidden="1" customWidth="1"/>
    <col min="58" max="58" width="44.140625" style="117" hidden="1" customWidth="1"/>
    <col min="59" max="67" width="9.140625" style="117" hidden="1" customWidth="1"/>
    <col min="68" max="83" width="9.140625" hidden="1" customWidth="1"/>
    <col min="84" max="96" width="0" hidden="1" customWidth="1"/>
  </cols>
  <sheetData>
    <row r="1" spans="1:59" ht="16.5" customHeight="1">
      <c r="A1" s="215"/>
      <c r="B1" s="232" t="s">
        <v>2545</v>
      </c>
      <c r="C1" s="233"/>
      <c r="D1" s="233"/>
      <c r="E1" s="233"/>
      <c r="F1" s="233"/>
      <c r="G1" s="233"/>
      <c r="H1" s="233"/>
      <c r="I1" s="233"/>
      <c r="J1" s="233"/>
      <c r="K1" s="233"/>
      <c r="L1" s="234"/>
      <c r="M1" s="25"/>
      <c r="N1" s="24"/>
      <c r="O1" s="26"/>
      <c r="P1" s="118">
        <v>2</v>
      </c>
      <c r="Q1" s="114" t="s">
        <v>214</v>
      </c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4"/>
      <c r="AF1" s="115"/>
      <c r="AG1" s="116" t="s">
        <v>1620</v>
      </c>
      <c r="AH1" s="116" t="s">
        <v>1620</v>
      </c>
      <c r="AI1" s="114"/>
      <c r="AJ1" s="114"/>
      <c r="AK1" s="114" t="s">
        <v>1582</v>
      </c>
      <c r="AL1" s="114"/>
      <c r="AM1" s="114" t="s">
        <v>1580</v>
      </c>
      <c r="AN1" s="114" t="s">
        <v>1581</v>
      </c>
      <c r="AO1" s="114"/>
      <c r="AP1" s="114"/>
      <c r="AQ1" s="114"/>
      <c r="AR1" s="114"/>
    </row>
    <row r="2" spans="1:59" ht="16.5" customHeight="1">
      <c r="A2" s="216"/>
      <c r="B2" s="235"/>
      <c r="C2" s="236"/>
      <c r="D2" s="236"/>
      <c r="E2" s="236"/>
      <c r="F2" s="236"/>
      <c r="G2" s="236"/>
      <c r="H2" s="236"/>
      <c r="I2" s="236"/>
      <c r="J2" s="236"/>
      <c r="K2" s="236"/>
      <c r="L2" s="237"/>
      <c r="M2" s="221" t="s">
        <v>177</v>
      </c>
      <c r="N2" s="222"/>
      <c r="O2" s="27"/>
      <c r="P2" s="118">
        <v>1</v>
      </c>
      <c r="Q2" s="118" t="s">
        <v>215</v>
      </c>
      <c r="R2" s="116"/>
      <c r="S2" s="116"/>
      <c r="T2" s="116"/>
      <c r="U2" s="116" t="s">
        <v>1620</v>
      </c>
      <c r="V2" s="116" t="s">
        <v>1620</v>
      </c>
      <c r="W2" s="116" t="s">
        <v>1620</v>
      </c>
      <c r="X2" s="116" t="s">
        <v>1620</v>
      </c>
      <c r="Y2" s="116" t="s">
        <v>1620</v>
      </c>
      <c r="Z2" s="116" t="s">
        <v>1620</v>
      </c>
      <c r="AA2" s="116" t="s">
        <v>1620</v>
      </c>
      <c r="AB2" s="116" t="s">
        <v>1620</v>
      </c>
      <c r="AC2" s="116" t="s">
        <v>1620</v>
      </c>
      <c r="AD2" s="116" t="s">
        <v>1620</v>
      </c>
      <c r="AE2" s="116" t="s">
        <v>1620</v>
      </c>
      <c r="AF2" s="116" t="s">
        <v>1620</v>
      </c>
      <c r="AG2" s="116" t="s">
        <v>1616</v>
      </c>
      <c r="AH2" s="116" t="s">
        <v>1607</v>
      </c>
      <c r="AI2" s="116"/>
      <c r="AK2" s="116" t="s">
        <v>1620</v>
      </c>
      <c r="AL2" s="116" t="s">
        <v>1620</v>
      </c>
      <c r="AM2" s="116" t="s">
        <v>1620</v>
      </c>
      <c r="AN2" s="116" t="s">
        <v>1620</v>
      </c>
      <c r="AO2" s="116" t="s">
        <v>1620</v>
      </c>
      <c r="AP2" s="118"/>
      <c r="AQ2" s="118"/>
      <c r="AR2" s="118"/>
    </row>
    <row r="3" spans="1:59" ht="16.5" customHeight="1">
      <c r="A3" s="216"/>
      <c r="B3" s="235"/>
      <c r="C3" s="236"/>
      <c r="D3" s="236"/>
      <c r="E3" s="236"/>
      <c r="F3" s="236"/>
      <c r="G3" s="236"/>
      <c r="H3" s="236"/>
      <c r="I3" s="236"/>
      <c r="J3" s="236"/>
      <c r="K3" s="236"/>
      <c r="L3" s="237"/>
      <c r="M3" s="221" t="s">
        <v>176</v>
      </c>
      <c r="N3" s="222"/>
      <c r="O3" s="225">
        <f ca="1">TODAY()</f>
        <v>44414</v>
      </c>
      <c r="P3" s="118">
        <v>1</v>
      </c>
      <c r="Q3" s="118" t="s">
        <v>222</v>
      </c>
      <c r="R3" s="119"/>
      <c r="S3" s="119"/>
      <c r="T3" s="119"/>
      <c r="U3" s="119" t="s">
        <v>1233</v>
      </c>
      <c r="V3" s="119" t="s">
        <v>1203</v>
      </c>
      <c r="W3" s="119" t="s">
        <v>1204</v>
      </c>
      <c r="X3" s="119" t="s">
        <v>101</v>
      </c>
      <c r="Y3" s="120">
        <v>39086</v>
      </c>
      <c r="Z3" s="119" t="s">
        <v>1206</v>
      </c>
      <c r="AA3" s="119">
        <v>0</v>
      </c>
      <c r="AB3" s="119" t="s">
        <v>1207</v>
      </c>
      <c r="AC3" s="119" t="s">
        <v>1208</v>
      </c>
      <c r="AD3" s="119">
        <v>220</v>
      </c>
      <c r="AE3" s="116" t="s">
        <v>1605</v>
      </c>
      <c r="AF3" s="121" t="s">
        <v>1512</v>
      </c>
      <c r="AG3" s="116" t="s">
        <v>1617</v>
      </c>
      <c r="AH3" s="116" t="s">
        <v>1608</v>
      </c>
      <c r="AI3" s="116" t="s">
        <v>1620</v>
      </c>
      <c r="AK3" s="122" t="s">
        <v>1203</v>
      </c>
      <c r="AL3" s="122" t="s">
        <v>1202</v>
      </c>
      <c r="AM3" s="116" t="s">
        <v>1351</v>
      </c>
      <c r="AN3" s="116" t="s">
        <v>1331</v>
      </c>
      <c r="AO3" s="116">
        <v>44</v>
      </c>
      <c r="AP3" s="118"/>
      <c r="AQ3" s="118"/>
      <c r="AR3" s="118" t="s">
        <v>1584</v>
      </c>
      <c r="AS3" s="117" t="s">
        <v>1585</v>
      </c>
      <c r="AT3" s="117" t="s">
        <v>2546</v>
      </c>
      <c r="AU3" s="117" t="s">
        <v>3247</v>
      </c>
      <c r="AV3" s="117" t="s">
        <v>3248</v>
      </c>
      <c r="AW3" s="117" t="s">
        <v>3249</v>
      </c>
      <c r="AX3" s="117" t="s">
        <v>1584</v>
      </c>
      <c r="AY3" s="117" t="s">
        <v>1585</v>
      </c>
      <c r="AZ3" s="117" t="s">
        <v>3268</v>
      </c>
      <c r="BA3" s="117" t="s">
        <v>3269</v>
      </c>
      <c r="BB3" s="117" t="s">
        <v>3270</v>
      </c>
      <c r="BC3" s="117" t="s">
        <v>3271</v>
      </c>
      <c r="BD3" s="117" t="s">
        <v>3272</v>
      </c>
    </row>
    <row r="4" spans="1:59" ht="15" customHeight="1">
      <c r="A4" s="216"/>
      <c r="B4" s="235"/>
      <c r="C4" s="236"/>
      <c r="D4" s="236"/>
      <c r="E4" s="236"/>
      <c r="F4" s="236"/>
      <c r="G4" s="236"/>
      <c r="H4" s="236"/>
      <c r="I4" s="236"/>
      <c r="J4" s="236"/>
      <c r="K4" s="236"/>
      <c r="L4" s="237"/>
      <c r="M4" s="221"/>
      <c r="N4" s="222"/>
      <c r="O4" s="225"/>
      <c r="P4" s="118">
        <v>1</v>
      </c>
      <c r="Q4" s="118"/>
      <c r="R4" s="119"/>
      <c r="S4" s="119"/>
      <c r="T4" s="119"/>
      <c r="U4" s="119" t="s">
        <v>1251</v>
      </c>
      <c r="V4" s="119" t="s">
        <v>1217</v>
      </c>
      <c r="W4" s="119" t="s">
        <v>1209</v>
      </c>
      <c r="X4" s="119" t="s">
        <v>109</v>
      </c>
      <c r="Y4" s="120">
        <v>40014</v>
      </c>
      <c r="Z4" s="119" t="s">
        <v>1210</v>
      </c>
      <c r="AA4" s="119">
        <v>0</v>
      </c>
      <c r="AB4" s="119" t="s">
        <v>1211</v>
      </c>
      <c r="AC4" s="119" t="s">
        <v>1212</v>
      </c>
      <c r="AD4" s="119">
        <v>220</v>
      </c>
      <c r="AE4" s="116" t="s">
        <v>1606</v>
      </c>
      <c r="AF4" s="121" t="s">
        <v>1513</v>
      </c>
      <c r="AG4" s="116" t="s">
        <v>1618</v>
      </c>
      <c r="AH4" s="116" t="s">
        <v>1609</v>
      </c>
      <c r="AI4" s="116" t="s">
        <v>1638</v>
      </c>
      <c r="AK4" s="122" t="s">
        <v>1217</v>
      </c>
      <c r="AL4" s="122" t="s">
        <v>1216</v>
      </c>
      <c r="AM4" s="116" t="s">
        <v>1408</v>
      </c>
      <c r="AN4" s="116" t="s">
        <v>1331</v>
      </c>
      <c r="AO4" s="116">
        <v>40</v>
      </c>
      <c r="AP4" s="118"/>
      <c r="AQ4" s="118"/>
      <c r="AR4" s="118">
        <v>25000001</v>
      </c>
      <c r="AS4" s="117" t="s">
        <v>2547</v>
      </c>
      <c r="AT4" s="117" t="s">
        <v>2548</v>
      </c>
      <c r="AU4" s="123">
        <v>38203</v>
      </c>
      <c r="AV4" s="117" t="s">
        <v>3250</v>
      </c>
      <c r="AW4" s="117" t="s">
        <v>3251</v>
      </c>
      <c r="AX4" s="117">
        <v>25000181</v>
      </c>
      <c r="AY4" s="117" t="s">
        <v>1707</v>
      </c>
      <c r="AZ4" s="117" t="s">
        <v>3274</v>
      </c>
      <c r="BA4" s="117" t="s">
        <v>1202</v>
      </c>
      <c r="BB4" s="117" t="s">
        <v>1203</v>
      </c>
      <c r="BC4" s="117" t="s">
        <v>1204</v>
      </c>
      <c r="BD4" s="117" t="s">
        <v>1205</v>
      </c>
      <c r="BF4" s="210"/>
      <c r="BG4" s="211"/>
    </row>
    <row r="5" spans="1:59" ht="10.5" customHeight="1" thickBot="1">
      <c r="A5" s="217"/>
      <c r="B5" s="238"/>
      <c r="C5" s="239"/>
      <c r="D5" s="239"/>
      <c r="E5" s="239"/>
      <c r="F5" s="239"/>
      <c r="G5" s="239"/>
      <c r="H5" s="239"/>
      <c r="I5" s="239"/>
      <c r="J5" s="239"/>
      <c r="K5" s="239"/>
      <c r="L5" s="240"/>
      <c r="M5" s="223"/>
      <c r="N5" s="224"/>
      <c r="O5" s="226"/>
      <c r="P5" s="118">
        <v>1</v>
      </c>
      <c r="Q5" s="118" t="s">
        <v>359</v>
      </c>
      <c r="R5" s="119"/>
      <c r="S5" s="119"/>
      <c r="T5" s="119"/>
      <c r="U5" s="119" t="s">
        <v>1357</v>
      </c>
      <c r="V5" s="119" t="s">
        <v>1234</v>
      </c>
      <c r="W5" s="119" t="s">
        <v>1213</v>
      </c>
      <c r="X5" s="119" t="s">
        <v>1345</v>
      </c>
      <c r="Y5" s="120">
        <v>38169</v>
      </c>
      <c r="Z5" s="119" t="s">
        <v>1206</v>
      </c>
      <c r="AA5" s="119">
        <v>0</v>
      </c>
      <c r="AB5" s="119" t="s">
        <v>1215</v>
      </c>
      <c r="AC5" s="119" t="s">
        <v>1212</v>
      </c>
      <c r="AD5" s="119">
        <v>220</v>
      </c>
      <c r="AE5" s="116" t="s">
        <v>3332</v>
      </c>
      <c r="AF5" s="121" t="s">
        <v>1514</v>
      </c>
      <c r="AG5" s="116" t="s">
        <v>1619</v>
      </c>
      <c r="AH5" s="116"/>
      <c r="AI5" s="116" t="s">
        <v>1610</v>
      </c>
      <c r="AK5" s="122" t="s">
        <v>1234</v>
      </c>
      <c r="AL5" s="122" t="s">
        <v>1233</v>
      </c>
      <c r="AM5" s="116" t="s">
        <v>1410</v>
      </c>
      <c r="AN5" s="116" t="s">
        <v>1331</v>
      </c>
      <c r="AO5" s="116">
        <v>36</v>
      </c>
      <c r="AP5" s="118"/>
      <c r="AQ5" s="118"/>
      <c r="AR5" s="118">
        <v>25000002</v>
      </c>
      <c r="AS5" s="117" t="s">
        <v>1639</v>
      </c>
      <c r="AT5" s="117" t="s">
        <v>1280</v>
      </c>
      <c r="AU5" s="123">
        <v>39497</v>
      </c>
      <c r="AV5" s="117" t="s">
        <v>1502</v>
      </c>
      <c r="AW5" s="117" t="s">
        <v>1503</v>
      </c>
      <c r="AX5" s="117">
        <v>25001291</v>
      </c>
      <c r="AY5" s="117" t="s">
        <v>2266</v>
      </c>
      <c r="AZ5" s="117" t="s">
        <v>3274</v>
      </c>
      <c r="BA5" s="117" t="s">
        <v>1202</v>
      </c>
      <c r="BB5" s="117" t="s">
        <v>1203</v>
      </c>
      <c r="BC5" s="117" t="s">
        <v>1209</v>
      </c>
      <c r="BD5" s="117" t="s">
        <v>470</v>
      </c>
    </row>
    <row r="6" spans="1:59" ht="18" customHeight="1">
      <c r="A6" s="43"/>
      <c r="B6" s="44"/>
      <c r="C6" s="44"/>
      <c r="D6" s="44"/>
      <c r="E6" s="42"/>
      <c r="F6" s="42"/>
      <c r="G6" s="42"/>
      <c r="H6" s="42"/>
      <c r="I6" s="42"/>
      <c r="J6" s="42"/>
      <c r="K6" s="42"/>
      <c r="L6" s="42"/>
      <c r="M6" s="39"/>
      <c r="N6" s="39"/>
      <c r="O6" s="45"/>
      <c r="P6" s="118">
        <v>1</v>
      </c>
      <c r="Q6" s="118" t="s">
        <v>360</v>
      </c>
      <c r="R6" s="119"/>
      <c r="S6" s="119"/>
      <c r="T6" s="119"/>
      <c r="U6" s="119" t="s">
        <v>1282</v>
      </c>
      <c r="V6" s="119" t="s">
        <v>1252</v>
      </c>
      <c r="W6" s="119" t="s">
        <v>1222</v>
      </c>
      <c r="X6" s="119" t="s">
        <v>1442</v>
      </c>
      <c r="Y6" s="120">
        <v>37382</v>
      </c>
      <c r="Z6" s="119" t="s">
        <v>1224</v>
      </c>
      <c r="AA6" s="119">
        <v>1</v>
      </c>
      <c r="AB6" s="119" t="s">
        <v>1225</v>
      </c>
      <c r="AC6" s="119" t="s">
        <v>1212</v>
      </c>
      <c r="AD6" s="119">
        <v>220</v>
      </c>
      <c r="AE6" s="116" t="s">
        <v>1635</v>
      </c>
      <c r="AF6" s="121" t="s">
        <v>1515</v>
      </c>
      <c r="AG6" s="116"/>
      <c r="AH6" s="116"/>
      <c r="AI6" s="116" t="s">
        <v>1611</v>
      </c>
      <c r="AK6" s="122" t="s">
        <v>3254</v>
      </c>
      <c r="AL6" s="122" t="s">
        <v>1238</v>
      </c>
      <c r="AM6" s="116" t="s">
        <v>1384</v>
      </c>
      <c r="AN6" s="116" t="s">
        <v>1385</v>
      </c>
      <c r="AO6" s="116">
        <v>24</v>
      </c>
      <c r="AP6" s="118"/>
      <c r="AQ6" s="118" t="s">
        <v>1620</v>
      </c>
      <c r="AR6" s="118">
        <v>25000003</v>
      </c>
      <c r="AS6" s="117" t="s">
        <v>2549</v>
      </c>
      <c r="AT6" s="117" t="s">
        <v>1243</v>
      </c>
      <c r="AU6" s="123">
        <v>39650</v>
      </c>
      <c r="AV6" s="117" t="s">
        <v>3252</v>
      </c>
      <c r="AW6" s="117" t="s">
        <v>1400</v>
      </c>
      <c r="AX6" s="117">
        <v>25000237</v>
      </c>
      <c r="AY6" s="117" t="s">
        <v>1728</v>
      </c>
      <c r="AZ6" s="117" t="s">
        <v>3274</v>
      </c>
      <c r="BA6" s="117" t="s">
        <v>1202</v>
      </c>
      <c r="BB6" s="117" t="s">
        <v>1203</v>
      </c>
      <c r="BC6" s="117" t="s">
        <v>1213</v>
      </c>
      <c r="BD6" s="117" t="s">
        <v>1214</v>
      </c>
    </row>
    <row r="7" spans="1:59" ht="21" customHeight="1">
      <c r="A7" s="143" t="s">
        <v>3329</v>
      </c>
      <c r="B7" s="29"/>
      <c r="C7" s="252" t="s">
        <v>3348</v>
      </c>
      <c r="D7" s="253"/>
      <c r="E7" s="254"/>
      <c r="F7" s="161"/>
      <c r="G7" s="30"/>
      <c r="H7" s="30"/>
      <c r="I7" s="31" t="s">
        <v>864</v>
      </c>
      <c r="J7" s="252" t="s">
        <v>1620</v>
      </c>
      <c r="K7" s="253"/>
      <c r="L7" s="253"/>
      <c r="M7" s="253"/>
      <c r="N7" s="254"/>
      <c r="O7" s="46"/>
      <c r="P7" s="118">
        <v>13</v>
      </c>
      <c r="Q7" s="118" t="s">
        <v>361</v>
      </c>
      <c r="R7" s="119"/>
      <c r="S7" s="119"/>
      <c r="T7" s="119"/>
      <c r="U7" s="119" t="s">
        <v>1284</v>
      </c>
      <c r="V7" s="119" t="s">
        <v>1267</v>
      </c>
      <c r="W7" s="119" t="s">
        <v>1226</v>
      </c>
      <c r="X7" s="119" t="s">
        <v>59</v>
      </c>
      <c r="Y7" s="120">
        <v>38443</v>
      </c>
      <c r="Z7" s="119" t="s">
        <v>1206</v>
      </c>
      <c r="AA7" s="119">
        <v>0</v>
      </c>
      <c r="AB7" s="119" t="s">
        <v>1228</v>
      </c>
      <c r="AC7" s="119" t="s">
        <v>1221</v>
      </c>
      <c r="AD7" s="119">
        <v>180</v>
      </c>
      <c r="AE7" s="116" t="s">
        <v>3333</v>
      </c>
      <c r="AF7" s="121" t="s">
        <v>1516</v>
      </c>
      <c r="AG7" s="116" t="s">
        <v>1620</v>
      </c>
      <c r="AH7" s="116"/>
      <c r="AI7" s="116" t="s">
        <v>1612</v>
      </c>
      <c r="AK7" s="122" t="s">
        <v>1252</v>
      </c>
      <c r="AL7" s="122" t="s">
        <v>1251</v>
      </c>
      <c r="AM7" s="116" t="s">
        <v>1443</v>
      </c>
      <c r="AN7" s="116" t="s">
        <v>1212</v>
      </c>
      <c r="AO7" s="116">
        <v>20</v>
      </c>
      <c r="AP7" s="118"/>
      <c r="AQ7" s="118" t="s">
        <v>1628</v>
      </c>
      <c r="AR7" s="118">
        <v>25000004</v>
      </c>
      <c r="AS7" s="117" t="s">
        <v>1640</v>
      </c>
      <c r="AT7" s="117" t="s">
        <v>1269</v>
      </c>
      <c r="AU7" s="123">
        <v>39190</v>
      </c>
      <c r="AV7" s="117" t="s">
        <v>1395</v>
      </c>
      <c r="AW7" s="117" t="s">
        <v>1396</v>
      </c>
      <c r="AX7" s="117">
        <v>25000911</v>
      </c>
      <c r="AY7" s="117" t="s">
        <v>2019</v>
      </c>
      <c r="AZ7" s="117" t="s">
        <v>3274</v>
      </c>
      <c r="BA7" s="117" t="s">
        <v>1216</v>
      </c>
      <c r="BB7" s="117" t="s">
        <v>1217</v>
      </c>
      <c r="BC7" s="117" t="s">
        <v>1218</v>
      </c>
      <c r="BD7" s="117" t="s">
        <v>1219</v>
      </c>
      <c r="BF7" s="208" t="s">
        <v>1343</v>
      </c>
      <c r="BG7" s="209"/>
    </row>
    <row r="8" spans="1:59" ht="18" customHeight="1">
      <c r="A8" s="146"/>
      <c r="B8" s="29"/>
      <c r="C8" s="29"/>
      <c r="D8" s="29"/>
      <c r="E8" s="30"/>
      <c r="F8" s="30"/>
      <c r="G8" s="30"/>
      <c r="H8" s="30"/>
      <c r="I8" s="30"/>
      <c r="J8" s="30"/>
      <c r="K8" s="29"/>
      <c r="L8" s="29"/>
      <c r="M8" s="29"/>
      <c r="N8" s="30"/>
      <c r="O8" s="46"/>
      <c r="P8" s="118">
        <v>1</v>
      </c>
      <c r="Q8" s="118" t="s">
        <v>363</v>
      </c>
      <c r="R8" s="119"/>
      <c r="S8" s="119"/>
      <c r="T8" s="119"/>
      <c r="U8" s="119" t="s">
        <v>1401</v>
      </c>
      <c r="V8" s="119" t="s">
        <v>1283</v>
      </c>
      <c r="W8" s="119" t="s">
        <v>1229</v>
      </c>
      <c r="X8" s="119" t="s">
        <v>163</v>
      </c>
      <c r="Y8" s="120">
        <v>40014</v>
      </c>
      <c r="Z8" s="119" t="s">
        <v>1206</v>
      </c>
      <c r="AA8" s="119">
        <v>0</v>
      </c>
      <c r="AB8" s="119" t="s">
        <v>1230</v>
      </c>
      <c r="AC8" s="119" t="s">
        <v>1221</v>
      </c>
      <c r="AD8" s="119">
        <v>180</v>
      </c>
      <c r="AE8" s="116" t="s">
        <v>1636</v>
      </c>
      <c r="AF8" s="121" t="s">
        <v>1517</v>
      </c>
      <c r="AG8" s="116" t="s">
        <v>3336</v>
      </c>
      <c r="AH8" s="116"/>
      <c r="AI8" s="116" t="s">
        <v>1613</v>
      </c>
      <c r="AK8" s="122" t="s">
        <v>1267</v>
      </c>
      <c r="AL8" s="122" t="s">
        <v>3255</v>
      </c>
      <c r="AM8" s="116" t="s">
        <v>1447</v>
      </c>
      <c r="AN8" s="116" t="s">
        <v>1212</v>
      </c>
      <c r="AO8" s="116"/>
      <c r="AP8" s="118"/>
      <c r="AQ8" s="118" t="s">
        <v>1629</v>
      </c>
      <c r="AR8" s="118">
        <v>25000005</v>
      </c>
      <c r="AS8" s="117" t="s">
        <v>1641</v>
      </c>
      <c r="AT8" s="117" t="s">
        <v>109</v>
      </c>
      <c r="AU8" s="123">
        <v>38902</v>
      </c>
      <c r="AV8" s="117" t="s">
        <v>1406</v>
      </c>
      <c r="AW8" s="117" t="s">
        <v>3253</v>
      </c>
      <c r="AX8" s="117">
        <v>25001298</v>
      </c>
      <c r="AY8" s="117" t="s">
        <v>2270</v>
      </c>
      <c r="AZ8" s="117" t="s">
        <v>3274</v>
      </c>
      <c r="BA8" s="117" t="s">
        <v>1216</v>
      </c>
      <c r="BB8" s="117" t="s">
        <v>1217</v>
      </c>
      <c r="BC8" s="117" t="s">
        <v>1222</v>
      </c>
      <c r="BD8" s="117" t="s">
        <v>1223</v>
      </c>
      <c r="BE8" s="124" t="s">
        <v>3323</v>
      </c>
      <c r="BF8" s="124" t="s">
        <v>3324</v>
      </c>
    </row>
    <row r="9" spans="1:59" ht="21" customHeight="1">
      <c r="A9" s="143" t="s">
        <v>863</v>
      </c>
      <c r="B9" s="29"/>
      <c r="C9" s="218" t="e">
        <f>VLOOKUP(A18,Registro!A1:Q3707,5,)</f>
        <v>#N/A</v>
      </c>
      <c r="D9" s="219"/>
      <c r="E9" s="220"/>
      <c r="F9" s="161"/>
      <c r="G9" s="30"/>
      <c r="H9" s="30"/>
      <c r="I9" s="29"/>
      <c r="J9" s="30"/>
      <c r="K9" s="30"/>
      <c r="L9" s="30"/>
      <c r="M9" s="30"/>
      <c r="N9" s="30"/>
      <c r="O9" s="46"/>
      <c r="P9" s="118">
        <v>3</v>
      </c>
      <c r="Q9" s="118" t="s">
        <v>375</v>
      </c>
      <c r="R9" s="119"/>
      <c r="S9" s="119"/>
      <c r="T9" s="119"/>
      <c r="U9" s="119" t="s">
        <v>1338</v>
      </c>
      <c r="V9" s="119" t="s">
        <v>1285</v>
      </c>
      <c r="W9" s="119" t="s">
        <v>1231</v>
      </c>
      <c r="X9" s="119" t="s">
        <v>164</v>
      </c>
      <c r="Y9" s="120">
        <v>37319</v>
      </c>
      <c r="Z9" s="119" t="s">
        <v>1206</v>
      </c>
      <c r="AA9" s="119">
        <v>4</v>
      </c>
      <c r="AB9" s="119" t="s">
        <v>1220</v>
      </c>
      <c r="AC9" s="119" t="s">
        <v>1221</v>
      </c>
      <c r="AD9" s="119">
        <v>220</v>
      </c>
      <c r="AE9" s="116" t="s">
        <v>1635</v>
      </c>
      <c r="AF9" s="121" t="s">
        <v>1518</v>
      </c>
      <c r="AG9" s="116"/>
      <c r="AH9" s="116"/>
      <c r="AI9" s="116" t="s">
        <v>1614</v>
      </c>
      <c r="AK9" s="122" t="s">
        <v>1283</v>
      </c>
      <c r="AL9" s="122" t="s">
        <v>1282</v>
      </c>
      <c r="AM9" s="116" t="s">
        <v>1337</v>
      </c>
      <c r="AN9" s="116" t="s">
        <v>1335</v>
      </c>
      <c r="AO9" s="116"/>
      <c r="AP9" s="118"/>
      <c r="AQ9" s="118" t="s">
        <v>1630</v>
      </c>
      <c r="AR9" s="118">
        <v>25000006</v>
      </c>
      <c r="AS9" s="117" t="s">
        <v>2550</v>
      </c>
      <c r="AT9" s="117" t="s">
        <v>2551</v>
      </c>
      <c r="AU9" s="123">
        <v>38484</v>
      </c>
      <c r="AV9" s="117" t="s">
        <v>1502</v>
      </c>
      <c r="AW9" s="117" t="s">
        <v>1503</v>
      </c>
      <c r="AX9" s="117">
        <v>25000177</v>
      </c>
      <c r="AY9" s="117" t="s">
        <v>1706</v>
      </c>
      <c r="AZ9" s="117" t="s">
        <v>3274</v>
      </c>
      <c r="BA9" s="117" t="s">
        <v>1216</v>
      </c>
      <c r="BB9" s="117" t="s">
        <v>1217</v>
      </c>
      <c r="BC9" s="117" t="s">
        <v>1226</v>
      </c>
      <c r="BD9" s="117" t="s">
        <v>1227</v>
      </c>
      <c r="BE9" s="122" t="s">
        <v>1202</v>
      </c>
      <c r="BF9" s="122" t="s">
        <v>1203</v>
      </c>
    </row>
    <row r="10" spans="1:59" ht="18" customHeight="1">
      <c r="A10" s="146"/>
      <c r="B10" s="29"/>
      <c r="C10" s="29"/>
      <c r="D10" s="29"/>
      <c r="E10" s="30"/>
      <c r="F10" s="30"/>
      <c r="G10" s="30"/>
      <c r="H10" s="30"/>
      <c r="I10" s="30"/>
      <c r="J10" s="30"/>
      <c r="K10" s="29"/>
      <c r="L10" s="30"/>
      <c r="M10" s="30"/>
      <c r="N10" s="30"/>
      <c r="O10" s="46"/>
      <c r="P10" s="118"/>
      <c r="Q10" s="118"/>
      <c r="R10" s="119"/>
      <c r="S10" s="119"/>
      <c r="T10" s="119"/>
      <c r="U10" s="119" t="s">
        <v>1291</v>
      </c>
      <c r="V10" s="119" t="s">
        <v>1287</v>
      </c>
      <c r="W10" s="119" t="s">
        <v>1218</v>
      </c>
      <c r="X10" s="119" t="s">
        <v>160</v>
      </c>
      <c r="Y10" s="120">
        <v>39223</v>
      </c>
      <c r="Z10" s="119" t="s">
        <v>1206</v>
      </c>
      <c r="AA10" s="119">
        <v>4</v>
      </c>
      <c r="AB10" s="119" t="s">
        <v>1220</v>
      </c>
      <c r="AC10" s="119" t="s">
        <v>1221</v>
      </c>
      <c r="AD10" s="119">
        <v>220</v>
      </c>
      <c r="AE10" s="116" t="s">
        <v>1637</v>
      </c>
      <c r="AF10" s="121" t="s">
        <v>1519</v>
      </c>
      <c r="AG10" s="116"/>
      <c r="AH10" s="116"/>
      <c r="AI10" s="116" t="s">
        <v>1615</v>
      </c>
      <c r="AK10" s="122" t="s">
        <v>1285</v>
      </c>
      <c r="AL10" s="122" t="s">
        <v>1284</v>
      </c>
      <c r="AM10" s="116" t="s">
        <v>1336</v>
      </c>
      <c r="AN10" s="116" t="s">
        <v>1335</v>
      </c>
      <c r="AO10" s="116"/>
      <c r="AP10" s="118"/>
      <c r="AQ10" s="118" t="s">
        <v>1631</v>
      </c>
      <c r="AR10" s="118">
        <v>25000007</v>
      </c>
      <c r="AS10" s="117" t="s">
        <v>2552</v>
      </c>
      <c r="AT10" s="117" t="s">
        <v>1275</v>
      </c>
      <c r="AU10" s="123">
        <v>39155</v>
      </c>
      <c r="AV10" s="117" t="s">
        <v>1357</v>
      </c>
      <c r="AW10" s="117" t="s">
        <v>1358</v>
      </c>
      <c r="AX10" s="117">
        <v>25001286</v>
      </c>
      <c r="AY10" s="117" t="s">
        <v>2263</v>
      </c>
      <c r="AZ10" s="117" t="s">
        <v>3274</v>
      </c>
      <c r="BA10" s="117" t="s">
        <v>1216</v>
      </c>
      <c r="BB10" s="117" t="s">
        <v>1217</v>
      </c>
      <c r="BC10" s="117" t="s">
        <v>1229</v>
      </c>
      <c r="BD10" s="117" t="s">
        <v>511</v>
      </c>
      <c r="BE10" s="122" t="s">
        <v>1216</v>
      </c>
      <c r="BF10" s="122" t="s">
        <v>1217</v>
      </c>
    </row>
    <row r="11" spans="1:59" ht="21" customHeight="1">
      <c r="A11" s="143" t="s">
        <v>3330</v>
      </c>
      <c r="B11" s="29"/>
      <c r="C11" s="218" t="e">
        <f>VLOOKUP(A18,Registro!A1:Q3707,4,)</f>
        <v>#N/A</v>
      </c>
      <c r="D11" s="219"/>
      <c r="E11" s="220"/>
      <c r="F11" s="30"/>
      <c r="G11" s="30"/>
      <c r="H11" s="30"/>
      <c r="I11" s="30"/>
      <c r="J11" s="30"/>
      <c r="K11" s="29"/>
      <c r="L11" s="29"/>
      <c r="M11" s="29"/>
      <c r="N11" s="29"/>
      <c r="O11" s="46"/>
      <c r="P11" s="125">
        <v>2</v>
      </c>
      <c r="Q11" s="118" t="s">
        <v>376</v>
      </c>
      <c r="R11" s="119"/>
      <c r="S11" s="119"/>
      <c r="T11" s="119"/>
      <c r="U11" s="119" t="s">
        <v>1324</v>
      </c>
      <c r="V11" s="119" t="s">
        <v>1288</v>
      </c>
      <c r="W11" s="119" t="s">
        <v>1226</v>
      </c>
      <c r="X11" s="119" t="s">
        <v>113</v>
      </c>
      <c r="Y11" s="120">
        <v>40000</v>
      </c>
      <c r="Z11" s="119" t="s">
        <v>1206</v>
      </c>
      <c r="AA11" s="119">
        <v>0</v>
      </c>
      <c r="AB11" s="119" t="s">
        <v>1228</v>
      </c>
      <c r="AC11" s="119" t="s">
        <v>1221</v>
      </c>
      <c r="AD11" s="119">
        <v>180</v>
      </c>
      <c r="AE11" s="125" t="s">
        <v>3348</v>
      </c>
      <c r="AF11" s="121" t="s">
        <v>1520</v>
      </c>
      <c r="AG11" s="126"/>
      <c r="AH11" s="126"/>
      <c r="AK11" s="122" t="s">
        <v>1287</v>
      </c>
      <c r="AL11" s="122" t="s">
        <v>1286</v>
      </c>
      <c r="AM11" s="116" t="s">
        <v>1334</v>
      </c>
      <c r="AN11" s="116" t="s">
        <v>1335</v>
      </c>
      <c r="AO11" s="126"/>
      <c r="AP11" s="125"/>
      <c r="AQ11" s="125" t="s">
        <v>1632</v>
      </c>
      <c r="AR11" s="125">
        <v>25000008</v>
      </c>
      <c r="AS11" s="117" t="s">
        <v>1642</v>
      </c>
      <c r="AT11" s="117" t="s">
        <v>1269</v>
      </c>
      <c r="AU11" s="123">
        <v>38484</v>
      </c>
      <c r="AV11" s="117" t="s">
        <v>1357</v>
      </c>
      <c r="AW11" s="117" t="s">
        <v>1358</v>
      </c>
      <c r="AX11" s="117">
        <v>25000987</v>
      </c>
      <c r="AY11" s="117" t="s">
        <v>2063</v>
      </c>
      <c r="AZ11" s="117" t="s">
        <v>3274</v>
      </c>
      <c r="BA11" s="117" t="s">
        <v>1216</v>
      </c>
      <c r="BB11" s="117" t="s">
        <v>1217</v>
      </c>
      <c r="BC11" s="117" t="s">
        <v>1231</v>
      </c>
      <c r="BD11" s="117" t="s">
        <v>1232</v>
      </c>
      <c r="BE11" s="122" t="s">
        <v>1233</v>
      </c>
      <c r="BF11" s="122" t="s">
        <v>1234</v>
      </c>
    </row>
    <row r="12" spans="1:59" ht="18" customHeight="1">
      <c r="A12" s="146"/>
      <c r="B12" s="29"/>
      <c r="C12" s="29"/>
      <c r="D12" s="29"/>
      <c r="E12" s="30"/>
      <c r="F12" s="30"/>
      <c r="G12" s="30"/>
      <c r="H12" s="30"/>
      <c r="I12" s="30"/>
      <c r="J12" s="30"/>
      <c r="K12" s="29"/>
      <c r="L12" s="29"/>
      <c r="M12" s="29"/>
      <c r="N12" s="29"/>
      <c r="O12" s="46"/>
      <c r="P12" s="118">
        <v>5</v>
      </c>
      <c r="Q12" s="118" t="s">
        <v>382</v>
      </c>
      <c r="R12" s="119"/>
      <c r="S12" s="119"/>
      <c r="T12" s="119"/>
      <c r="U12" s="119" t="s">
        <v>1395</v>
      </c>
      <c r="V12" s="119" t="s">
        <v>1290</v>
      </c>
      <c r="W12" s="119" t="s">
        <v>1222</v>
      </c>
      <c r="X12" s="119" t="s">
        <v>1214</v>
      </c>
      <c r="Y12" s="120">
        <v>39694</v>
      </c>
      <c r="Z12" s="119" t="s">
        <v>1206</v>
      </c>
      <c r="AA12" s="119">
        <v>0</v>
      </c>
      <c r="AB12" s="119" t="s">
        <v>1225</v>
      </c>
      <c r="AC12" s="119" t="s">
        <v>1212</v>
      </c>
      <c r="AD12" s="119">
        <v>220</v>
      </c>
      <c r="AE12" s="116"/>
      <c r="AF12" s="121" t="s">
        <v>1521</v>
      </c>
      <c r="AG12" s="116"/>
      <c r="AH12" s="126" t="s">
        <v>1620</v>
      </c>
      <c r="AI12" s="116"/>
      <c r="AK12" s="122" t="s">
        <v>1288</v>
      </c>
      <c r="AL12" s="122" t="s">
        <v>3258</v>
      </c>
      <c r="AM12" s="116" t="s">
        <v>1475</v>
      </c>
      <c r="AN12" s="116" t="s">
        <v>1331</v>
      </c>
      <c r="AO12" s="116"/>
      <c r="AP12" s="118"/>
      <c r="AQ12" s="118" t="s">
        <v>1633</v>
      </c>
      <c r="AR12" s="118">
        <v>25000009</v>
      </c>
      <c r="AS12" s="117" t="s">
        <v>2553</v>
      </c>
      <c r="AT12" s="117" t="s">
        <v>1275</v>
      </c>
      <c r="AU12" s="123">
        <v>38505</v>
      </c>
      <c r="AV12" s="117" t="s">
        <v>1357</v>
      </c>
      <c r="AW12" s="117" t="s">
        <v>1358</v>
      </c>
      <c r="AX12" s="117">
        <v>25001423</v>
      </c>
      <c r="AY12" s="117" t="s">
        <v>2362</v>
      </c>
      <c r="AZ12" s="117" t="s">
        <v>3274</v>
      </c>
      <c r="BA12" s="117" t="s">
        <v>1216</v>
      </c>
      <c r="BB12" s="117" t="s">
        <v>1217</v>
      </c>
      <c r="BC12" s="117" t="s">
        <v>1218</v>
      </c>
      <c r="BD12" s="117" t="s">
        <v>1219</v>
      </c>
      <c r="BE12" s="122" t="s">
        <v>1238</v>
      </c>
      <c r="BF12" s="122" t="s">
        <v>3254</v>
      </c>
    </row>
    <row r="13" spans="1:59" ht="18" customHeight="1">
      <c r="A13" s="228" t="s">
        <v>862</v>
      </c>
      <c r="B13" s="29"/>
      <c r="C13" s="29"/>
      <c r="D13" s="29"/>
      <c r="E13" s="29"/>
      <c r="F13" s="29"/>
      <c r="G13" s="29"/>
      <c r="H13" s="29"/>
      <c r="I13" s="29"/>
      <c r="J13" s="29"/>
      <c r="K13" s="229"/>
      <c r="L13" s="229"/>
      <c r="M13" s="229"/>
      <c r="N13" s="229"/>
      <c r="O13" s="47"/>
      <c r="P13" s="118">
        <v>3</v>
      </c>
      <c r="Q13" s="118" t="s">
        <v>389</v>
      </c>
      <c r="R13" s="119"/>
      <c r="S13" s="119"/>
      <c r="T13" s="119"/>
      <c r="U13" s="119" t="s">
        <v>1310</v>
      </c>
      <c r="V13" s="119" t="s">
        <v>1292</v>
      </c>
      <c r="W13" s="119" t="s">
        <v>1218</v>
      </c>
      <c r="X13" s="119" t="s">
        <v>1452</v>
      </c>
      <c r="Y13" s="120">
        <v>37382</v>
      </c>
      <c r="Z13" s="119" t="s">
        <v>1206</v>
      </c>
      <c r="AA13" s="119">
        <v>4</v>
      </c>
      <c r="AB13" s="119" t="s">
        <v>1220</v>
      </c>
      <c r="AC13" s="119" t="s">
        <v>1221</v>
      </c>
      <c r="AD13" s="119">
        <v>220</v>
      </c>
      <c r="AE13" s="116"/>
      <c r="AF13" s="121" t="s">
        <v>1522</v>
      </c>
      <c r="AG13" s="116"/>
      <c r="AH13" s="126" t="s">
        <v>1621</v>
      </c>
      <c r="AI13" s="126" t="s">
        <v>1620</v>
      </c>
      <c r="AK13" s="122" t="s">
        <v>1290</v>
      </c>
      <c r="AL13" s="122" t="s">
        <v>1289</v>
      </c>
      <c r="AM13" s="116" t="s">
        <v>1215</v>
      </c>
      <c r="AN13" s="116" t="s">
        <v>1212</v>
      </c>
      <c r="AO13" s="116"/>
      <c r="AP13" s="118"/>
      <c r="AQ13" s="118" t="s">
        <v>1634</v>
      </c>
      <c r="AR13" s="118">
        <v>25000011</v>
      </c>
      <c r="AS13" s="117" t="s">
        <v>2554</v>
      </c>
      <c r="AT13" s="117" t="s">
        <v>2555</v>
      </c>
      <c r="AU13" s="123">
        <v>38428</v>
      </c>
      <c r="AV13" s="117" t="s">
        <v>1310</v>
      </c>
      <c r="AW13" s="117" t="s">
        <v>1311</v>
      </c>
      <c r="AX13" s="117">
        <v>25001262</v>
      </c>
      <c r="AY13" s="117" t="s">
        <v>2250</v>
      </c>
      <c r="AZ13" s="117" t="s">
        <v>3274</v>
      </c>
      <c r="BA13" s="117" t="s">
        <v>1216</v>
      </c>
      <c r="BB13" s="117" t="s">
        <v>1217</v>
      </c>
      <c r="BC13" s="117" t="s">
        <v>1226</v>
      </c>
      <c r="BD13" s="117" t="s">
        <v>1227</v>
      </c>
      <c r="BE13" s="122" t="s">
        <v>1251</v>
      </c>
      <c r="BF13" s="122" t="s">
        <v>1252</v>
      </c>
    </row>
    <row r="14" spans="1:59" ht="18" customHeight="1">
      <c r="A14" s="228"/>
      <c r="B14" s="29"/>
      <c r="C14" s="29"/>
      <c r="D14" s="30"/>
      <c r="E14" s="30"/>
      <c r="F14" s="30"/>
      <c r="G14" s="30"/>
      <c r="H14" s="30"/>
      <c r="I14" s="30"/>
      <c r="J14" s="30"/>
      <c r="K14" s="229"/>
      <c r="L14" s="229"/>
      <c r="M14" s="229"/>
      <c r="N14" s="229"/>
      <c r="O14" s="46"/>
      <c r="P14" s="118"/>
      <c r="Q14" s="118" t="s">
        <v>395</v>
      </c>
      <c r="R14" s="119"/>
      <c r="S14" s="119"/>
      <c r="T14" s="119"/>
      <c r="U14" s="119" t="s">
        <v>1320</v>
      </c>
      <c r="V14" s="119" t="s">
        <v>1294</v>
      </c>
      <c r="W14" s="119" t="s">
        <v>1235</v>
      </c>
      <c r="X14" s="119" t="s">
        <v>1466</v>
      </c>
      <c r="Y14" s="120">
        <v>40057</v>
      </c>
      <c r="Z14" s="119" t="s">
        <v>1206</v>
      </c>
      <c r="AA14" s="119">
        <v>0</v>
      </c>
      <c r="AB14" s="119" t="s">
        <v>1237</v>
      </c>
      <c r="AC14" s="119" t="s">
        <v>1208</v>
      </c>
      <c r="AD14" s="119">
        <v>200</v>
      </c>
      <c r="AE14" s="116"/>
      <c r="AF14" s="121" t="s">
        <v>1523</v>
      </c>
      <c r="AG14" s="116"/>
      <c r="AH14" s="126" t="s">
        <v>1622</v>
      </c>
      <c r="AI14" s="126" t="s">
        <v>1625</v>
      </c>
      <c r="AK14" s="122" t="s">
        <v>3264</v>
      </c>
      <c r="AL14" s="122" t="s">
        <v>3263</v>
      </c>
      <c r="AM14" s="116" t="s">
        <v>1453</v>
      </c>
      <c r="AN14" s="116" t="s">
        <v>1212</v>
      </c>
      <c r="AO14" s="116"/>
      <c r="AP14" s="118"/>
      <c r="AQ14" s="118"/>
      <c r="AR14" s="118">
        <v>25000012</v>
      </c>
      <c r="AS14" s="117" t="s">
        <v>2556</v>
      </c>
      <c r="AT14" s="117" t="s">
        <v>454</v>
      </c>
      <c r="AU14" s="123">
        <v>39517</v>
      </c>
      <c r="AV14" s="117" t="s">
        <v>1459</v>
      </c>
      <c r="AW14" s="117" t="s">
        <v>1460</v>
      </c>
      <c r="AX14" s="117">
        <v>25000052</v>
      </c>
      <c r="AY14" s="117" t="s">
        <v>1657</v>
      </c>
      <c r="AZ14" s="117" t="s">
        <v>3274</v>
      </c>
      <c r="BA14" s="117" t="s">
        <v>1216</v>
      </c>
      <c r="BB14" s="117" t="s">
        <v>1217</v>
      </c>
      <c r="BC14" s="117" t="s">
        <v>1222</v>
      </c>
      <c r="BD14" s="117" t="s">
        <v>1223</v>
      </c>
      <c r="BE14" s="122" t="s">
        <v>3255</v>
      </c>
      <c r="BF14" s="122" t="s">
        <v>1267</v>
      </c>
    </row>
    <row r="15" spans="1:59" ht="18" customHeight="1" thickBot="1">
      <c r="A15" s="32"/>
      <c r="B15" s="33"/>
      <c r="C15" s="33"/>
      <c r="D15" s="33"/>
      <c r="E15" s="34"/>
      <c r="F15" s="33"/>
      <c r="G15" s="33"/>
      <c r="H15" s="33"/>
      <c r="I15" s="33"/>
      <c r="J15" s="33"/>
      <c r="K15" s="33"/>
      <c r="L15" s="33"/>
      <c r="M15" s="33"/>
      <c r="N15" s="35"/>
      <c r="O15" s="36"/>
      <c r="P15" s="127"/>
      <c r="Q15" s="127" t="s">
        <v>413</v>
      </c>
      <c r="R15" s="119"/>
      <c r="S15" s="119"/>
      <c r="T15" s="119"/>
      <c r="U15" s="119" t="s">
        <v>1216</v>
      </c>
      <c r="V15" s="119" t="s">
        <v>1321</v>
      </c>
      <c r="W15" s="119" t="s">
        <v>1246</v>
      </c>
      <c r="X15" s="119" t="s">
        <v>1223</v>
      </c>
      <c r="Y15" s="120">
        <v>40301</v>
      </c>
      <c r="Z15" s="119" t="s">
        <v>1206</v>
      </c>
      <c r="AA15" s="119">
        <v>0</v>
      </c>
      <c r="AB15" s="119" t="s">
        <v>1248</v>
      </c>
      <c r="AC15" s="119" t="s">
        <v>1241</v>
      </c>
      <c r="AD15" s="119">
        <v>200</v>
      </c>
      <c r="AE15" s="127"/>
      <c r="AF15" s="121" t="s">
        <v>1524</v>
      </c>
      <c r="AG15" s="126"/>
      <c r="AH15" s="126" t="s">
        <v>3335</v>
      </c>
      <c r="AI15" s="126" t="s">
        <v>3334</v>
      </c>
      <c r="AK15" s="122" t="s">
        <v>1304</v>
      </c>
      <c r="AL15" s="122" t="s">
        <v>1303</v>
      </c>
      <c r="AM15" s="116" t="s">
        <v>1278</v>
      </c>
      <c r="AN15" s="116" t="s">
        <v>1212</v>
      </c>
      <c r="AO15" s="126"/>
      <c r="AP15" s="127"/>
      <c r="AQ15" s="127"/>
      <c r="AR15" s="127">
        <v>25000015</v>
      </c>
      <c r="AS15" s="117" t="s">
        <v>2558</v>
      </c>
      <c r="AT15" s="117" t="s">
        <v>1275</v>
      </c>
      <c r="AU15" s="123">
        <v>38856</v>
      </c>
      <c r="AV15" s="117" t="s">
        <v>3255</v>
      </c>
      <c r="AW15" s="117" t="s">
        <v>1267</v>
      </c>
      <c r="AX15" s="117">
        <v>25001297</v>
      </c>
      <c r="AY15" s="117" t="s">
        <v>2269</v>
      </c>
      <c r="AZ15" s="117" t="s">
        <v>3274</v>
      </c>
      <c r="BA15" s="117" t="s">
        <v>1238</v>
      </c>
      <c r="BB15" s="117" t="s">
        <v>3254</v>
      </c>
      <c r="BC15" s="117" t="s">
        <v>1239</v>
      </c>
      <c r="BD15" s="117" t="s">
        <v>526</v>
      </c>
      <c r="BE15" s="122" t="s">
        <v>1286</v>
      </c>
      <c r="BF15" s="122" t="s">
        <v>1287</v>
      </c>
    </row>
    <row r="16" spans="1:59" ht="27.75" customHeight="1" thickBot="1">
      <c r="A16" s="212" t="s">
        <v>1583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127"/>
      <c r="Q16" s="127" t="s">
        <v>414</v>
      </c>
      <c r="R16" s="119"/>
      <c r="S16" s="119"/>
      <c r="T16" s="119"/>
      <c r="U16" s="119" t="s">
        <v>1355</v>
      </c>
      <c r="V16" s="119" t="s">
        <v>1325</v>
      </c>
      <c r="W16" s="119" t="s">
        <v>1239</v>
      </c>
      <c r="X16" s="119" t="s">
        <v>1269</v>
      </c>
      <c r="Y16" s="120">
        <v>38930</v>
      </c>
      <c r="Z16" s="119" t="s">
        <v>1206</v>
      </c>
      <c r="AA16" s="119">
        <v>3</v>
      </c>
      <c r="AB16" s="119" t="s">
        <v>1240</v>
      </c>
      <c r="AC16" s="119" t="s">
        <v>1241</v>
      </c>
      <c r="AD16" s="119">
        <v>180</v>
      </c>
      <c r="AE16" s="127"/>
      <c r="AF16" s="121" t="s">
        <v>1525</v>
      </c>
      <c r="AG16" s="126"/>
      <c r="AH16" s="126" t="s">
        <v>1623</v>
      </c>
      <c r="AI16" s="126" t="s">
        <v>1626</v>
      </c>
      <c r="AK16" s="122" t="s">
        <v>1311</v>
      </c>
      <c r="AL16" s="122" t="s">
        <v>1310</v>
      </c>
      <c r="AM16" s="116" t="s">
        <v>1225</v>
      </c>
      <c r="AN16" s="116" t="s">
        <v>1212</v>
      </c>
      <c r="AO16" s="126"/>
      <c r="AP16" s="127"/>
      <c r="AQ16" s="127"/>
      <c r="AR16" s="127">
        <v>25000016</v>
      </c>
      <c r="AS16" s="117" t="s">
        <v>2559</v>
      </c>
      <c r="AT16" s="117" t="s">
        <v>1275</v>
      </c>
      <c r="AU16" s="123">
        <v>38778</v>
      </c>
      <c r="AV16" s="117" t="s">
        <v>3255</v>
      </c>
      <c r="AW16" s="117" t="s">
        <v>1267</v>
      </c>
      <c r="AX16" s="117">
        <v>25001516</v>
      </c>
      <c r="AY16" s="117" t="s">
        <v>2432</v>
      </c>
      <c r="AZ16" s="117" t="s">
        <v>3274</v>
      </c>
      <c r="BA16" s="117" t="s">
        <v>1238</v>
      </c>
      <c r="BB16" s="117" t="s">
        <v>3254</v>
      </c>
      <c r="BC16" s="117" t="s">
        <v>1242</v>
      </c>
      <c r="BD16" s="117" t="s">
        <v>1243</v>
      </c>
      <c r="BE16" s="122" t="s">
        <v>3258</v>
      </c>
      <c r="BF16" s="122" t="s">
        <v>1288</v>
      </c>
    </row>
    <row r="17" spans="1:58" ht="18" customHeight="1">
      <c r="A17" s="153" t="s">
        <v>3608</v>
      </c>
      <c r="B17" s="150"/>
      <c r="C17" s="150" t="s">
        <v>3337</v>
      </c>
      <c r="D17" s="150"/>
      <c r="E17" s="227" t="s">
        <v>1585</v>
      </c>
      <c r="F17" s="227"/>
      <c r="G17" s="227"/>
      <c r="H17" s="227"/>
      <c r="I17" s="227"/>
      <c r="J17" s="227"/>
      <c r="K17" s="150"/>
      <c r="L17" s="247" t="s">
        <v>1586</v>
      </c>
      <c r="M17" s="247"/>
      <c r="N17" s="247"/>
      <c r="O17" s="248"/>
      <c r="P17" s="127"/>
      <c r="Q17" s="127"/>
      <c r="R17" s="119"/>
      <c r="S17" s="119"/>
      <c r="T17" s="119"/>
      <c r="U17" s="119" t="s">
        <v>1289</v>
      </c>
      <c r="V17" s="119" t="s">
        <v>190</v>
      </c>
      <c r="W17" s="119" t="s">
        <v>1239</v>
      </c>
      <c r="X17" s="119" t="s">
        <v>1254</v>
      </c>
      <c r="Y17" s="120">
        <v>40057</v>
      </c>
      <c r="Z17" s="119" t="s">
        <v>1206</v>
      </c>
      <c r="AA17" s="119">
        <v>0</v>
      </c>
      <c r="AB17" s="119" t="s">
        <v>1240</v>
      </c>
      <c r="AC17" s="119" t="s">
        <v>1241</v>
      </c>
      <c r="AD17" s="119">
        <v>180</v>
      </c>
      <c r="AE17" s="126"/>
      <c r="AF17" s="121" t="s">
        <v>1526</v>
      </c>
      <c r="AG17" s="126"/>
      <c r="AH17" s="126" t="s">
        <v>1624</v>
      </c>
      <c r="AI17" s="126" t="s">
        <v>392</v>
      </c>
      <c r="AK17" s="122" t="s">
        <v>1321</v>
      </c>
      <c r="AL17" s="122" t="s">
        <v>1320</v>
      </c>
      <c r="AM17" s="116" t="s">
        <v>1263</v>
      </c>
      <c r="AN17" s="116" t="s">
        <v>1221</v>
      </c>
      <c r="AO17" s="126"/>
      <c r="AP17" s="127"/>
      <c r="AQ17" s="127"/>
      <c r="AR17" s="127">
        <v>25000017</v>
      </c>
      <c r="AS17" s="117" t="s">
        <v>2560</v>
      </c>
      <c r="AT17" s="117" t="s">
        <v>1275</v>
      </c>
      <c r="AU17" s="123">
        <v>39146</v>
      </c>
      <c r="AV17" s="117" t="s">
        <v>3255</v>
      </c>
      <c r="AW17" s="117" t="s">
        <v>1267</v>
      </c>
      <c r="AX17" s="117">
        <v>25001542</v>
      </c>
      <c r="AY17" s="117" t="s">
        <v>2450</v>
      </c>
      <c r="AZ17" s="117" t="s">
        <v>3274</v>
      </c>
      <c r="BA17" s="117" t="s">
        <v>1238</v>
      </c>
      <c r="BB17" s="117" t="s">
        <v>3254</v>
      </c>
      <c r="BC17" s="117" t="s">
        <v>1246</v>
      </c>
      <c r="BD17" s="117" t="s">
        <v>1247</v>
      </c>
      <c r="BE17" s="122" t="s">
        <v>1289</v>
      </c>
      <c r="BF17" s="122" t="s">
        <v>1290</v>
      </c>
    </row>
    <row r="18" spans="1:58" ht="21" customHeight="1">
      <c r="A18" s="37"/>
      <c r="B18" s="163">
        <v>33000115</v>
      </c>
      <c r="C18" s="162" t="e">
        <f>VLOOKUP(A18,'Data Admissão'!A1:F3741,6,)</f>
        <v>#N/A</v>
      </c>
      <c r="D18" s="49"/>
      <c r="E18" s="249" t="e">
        <f>VLOOKUP(A18,Registro!A1:Q3707,2,)</f>
        <v>#N/A</v>
      </c>
      <c r="F18" s="250"/>
      <c r="G18" s="250"/>
      <c r="H18" s="250"/>
      <c r="I18" s="255"/>
      <c r="J18" s="135"/>
      <c r="K18" s="249" t="e">
        <f>VLOOKUP(A18,Registro!A1:Q3707,7,)</f>
        <v>#N/A</v>
      </c>
      <c r="L18" s="250"/>
      <c r="M18" s="250"/>
      <c r="N18" s="250"/>
      <c r="O18" s="251"/>
      <c r="P18" s="128"/>
      <c r="Q18" s="127" t="s">
        <v>433</v>
      </c>
      <c r="R18" s="119"/>
      <c r="S18" s="119"/>
      <c r="T18" s="119"/>
      <c r="U18" s="119" t="s">
        <v>1342</v>
      </c>
      <c r="V18" s="119" t="s">
        <v>1333</v>
      </c>
      <c r="W18" s="119" t="s">
        <v>1239</v>
      </c>
      <c r="X18" s="119" t="s">
        <v>466</v>
      </c>
      <c r="Y18" s="120">
        <v>40315</v>
      </c>
      <c r="Z18" s="119" t="s">
        <v>1206</v>
      </c>
      <c r="AA18" s="119">
        <v>0</v>
      </c>
      <c r="AB18" s="119" t="s">
        <v>1240</v>
      </c>
      <c r="AC18" s="119" t="s">
        <v>1241</v>
      </c>
      <c r="AD18" s="119">
        <v>180</v>
      </c>
      <c r="AE18" s="116" t="s">
        <v>1620</v>
      </c>
      <c r="AF18" s="121" t="s">
        <v>1527</v>
      </c>
      <c r="AG18" s="126"/>
      <c r="AH18" s="126"/>
      <c r="AI18" s="126"/>
      <c r="AK18" s="122" t="s">
        <v>1325</v>
      </c>
      <c r="AL18" s="122" t="s">
        <v>1324</v>
      </c>
      <c r="AM18" s="116" t="s">
        <v>1255</v>
      </c>
      <c r="AN18" s="116" t="s">
        <v>1221</v>
      </c>
      <c r="AO18" s="126"/>
      <c r="AP18" s="127"/>
      <c r="AQ18" s="127"/>
      <c r="AR18" s="127">
        <v>25000018</v>
      </c>
      <c r="AS18" s="117" t="s">
        <v>2561</v>
      </c>
      <c r="AT18" s="117" t="s">
        <v>1275</v>
      </c>
      <c r="AU18" s="123">
        <v>38449</v>
      </c>
      <c r="AV18" s="117" t="s">
        <v>1282</v>
      </c>
      <c r="AW18" s="117" t="s">
        <v>1283</v>
      </c>
      <c r="AX18" s="117">
        <v>25000984</v>
      </c>
      <c r="AY18" s="117" t="s">
        <v>2060</v>
      </c>
      <c r="AZ18" s="117" t="s">
        <v>3274</v>
      </c>
      <c r="BA18" s="117" t="s">
        <v>1238</v>
      </c>
      <c r="BB18" s="117" t="s">
        <v>3254</v>
      </c>
      <c r="BC18" s="117" t="s">
        <v>1239</v>
      </c>
      <c r="BD18" s="117" t="s">
        <v>526</v>
      </c>
      <c r="BE18" s="122" t="s">
        <v>3263</v>
      </c>
      <c r="BF18" s="122" t="s">
        <v>3264</v>
      </c>
    </row>
    <row r="19" spans="1:58" ht="18" customHeight="1">
      <c r="A19" s="50"/>
      <c r="B19" s="157"/>
      <c r="C19" s="157"/>
      <c r="D19" s="49"/>
      <c r="E19" s="51"/>
      <c r="F19" s="52"/>
      <c r="G19" s="52"/>
      <c r="H19" s="52"/>
      <c r="I19" s="52"/>
      <c r="J19" s="51"/>
      <c r="K19" s="51"/>
      <c r="L19" s="49"/>
      <c r="M19" s="49"/>
      <c r="N19" s="49"/>
      <c r="O19" s="53"/>
      <c r="P19" s="127"/>
      <c r="Q19" s="127"/>
      <c r="R19" s="119"/>
      <c r="S19" s="119"/>
      <c r="T19" s="119"/>
      <c r="U19" s="119" t="s">
        <v>1328</v>
      </c>
      <c r="V19" s="119" t="s">
        <v>1339</v>
      </c>
      <c r="W19" s="119" t="s">
        <v>1249</v>
      </c>
      <c r="X19" s="119" t="s">
        <v>1306</v>
      </c>
      <c r="Y19" s="120">
        <v>39874</v>
      </c>
      <c r="Z19" s="119" t="s">
        <v>1210</v>
      </c>
      <c r="AA19" s="119">
        <v>0</v>
      </c>
      <c r="AB19" s="119" t="s">
        <v>1250</v>
      </c>
      <c r="AC19" s="119" t="s">
        <v>1241</v>
      </c>
      <c r="AD19" s="119">
        <v>200</v>
      </c>
      <c r="AE19" s="116">
        <v>220</v>
      </c>
      <c r="AF19" s="121" t="s">
        <v>1528</v>
      </c>
      <c r="AG19" s="126"/>
      <c r="AH19" s="126"/>
      <c r="AI19" s="126"/>
      <c r="AK19" s="122" t="s">
        <v>190</v>
      </c>
      <c r="AL19" s="122" t="s">
        <v>1328</v>
      </c>
      <c r="AM19" s="116" t="s">
        <v>1299</v>
      </c>
      <c r="AN19" s="116" t="s">
        <v>1297</v>
      </c>
      <c r="AO19" s="126"/>
      <c r="AP19" s="127"/>
      <c r="AQ19" s="127"/>
      <c r="AR19" s="127">
        <v>25000019</v>
      </c>
      <c r="AS19" s="117" t="s">
        <v>2562</v>
      </c>
      <c r="AT19" s="117" t="s">
        <v>1275</v>
      </c>
      <c r="AU19" s="123">
        <v>38484</v>
      </c>
      <c r="AV19" s="117" t="s">
        <v>1286</v>
      </c>
      <c r="AW19" s="117" t="s">
        <v>1287</v>
      </c>
      <c r="AX19" s="117">
        <v>25001344</v>
      </c>
      <c r="AY19" s="117" t="s">
        <v>2307</v>
      </c>
      <c r="AZ19" s="117" t="s">
        <v>3274</v>
      </c>
      <c r="BA19" s="117" t="s">
        <v>1238</v>
      </c>
      <c r="BB19" s="117" t="s">
        <v>3254</v>
      </c>
      <c r="BC19" s="117" t="s">
        <v>1239</v>
      </c>
      <c r="BD19" s="117" t="s">
        <v>526</v>
      </c>
      <c r="BE19" s="122" t="s">
        <v>1291</v>
      </c>
      <c r="BF19" s="122" t="s">
        <v>1292</v>
      </c>
    </row>
    <row r="20" spans="1:58" ht="21" customHeight="1">
      <c r="A20" s="241" t="s">
        <v>2541</v>
      </c>
      <c r="B20" s="242"/>
      <c r="C20" s="243"/>
      <c r="D20" s="244"/>
      <c r="E20" s="245"/>
      <c r="F20" s="246"/>
      <c r="G20" s="52"/>
      <c r="H20" s="52"/>
      <c r="I20" s="52"/>
      <c r="J20" s="55"/>
      <c r="K20" s="55"/>
      <c r="L20" s="55"/>
      <c r="M20" s="49"/>
      <c r="N20" s="49"/>
      <c r="O20" s="53"/>
      <c r="P20" s="118">
        <v>1</v>
      </c>
      <c r="Q20" s="118" t="s">
        <v>1179</v>
      </c>
      <c r="R20" s="119"/>
      <c r="S20" s="119"/>
      <c r="T20" s="119"/>
      <c r="U20" s="119" t="s">
        <v>1293</v>
      </c>
      <c r="V20" s="119" t="s">
        <v>1343</v>
      </c>
      <c r="W20" s="119" t="s">
        <v>1239</v>
      </c>
      <c r="X20" s="119" t="s">
        <v>1477</v>
      </c>
      <c r="Y20" s="120">
        <v>39874</v>
      </c>
      <c r="Z20" s="119" t="s">
        <v>1224</v>
      </c>
      <c r="AA20" s="119">
        <v>0</v>
      </c>
      <c r="AB20" s="119" t="s">
        <v>1240</v>
      </c>
      <c r="AC20" s="119" t="s">
        <v>1241</v>
      </c>
      <c r="AD20" s="119">
        <v>180</v>
      </c>
      <c r="AE20" s="116">
        <v>200</v>
      </c>
      <c r="AF20" s="121" t="s">
        <v>1529</v>
      </c>
      <c r="AG20" s="116"/>
      <c r="AH20" s="126"/>
      <c r="AI20" s="126"/>
      <c r="AK20" s="122" t="s">
        <v>1333</v>
      </c>
      <c r="AL20" s="122" t="s">
        <v>1332</v>
      </c>
      <c r="AM20" s="116" t="s">
        <v>1307</v>
      </c>
      <c r="AN20" s="116" t="s">
        <v>1212</v>
      </c>
      <c r="AO20" s="116"/>
      <c r="AP20" s="118"/>
      <c r="AQ20" s="118"/>
      <c r="AR20" s="118">
        <v>25000020</v>
      </c>
      <c r="AS20" s="117" t="s">
        <v>1644</v>
      </c>
      <c r="AT20" s="117" t="s">
        <v>1280</v>
      </c>
      <c r="AU20" s="123">
        <v>39258</v>
      </c>
      <c r="AV20" s="117" t="s">
        <v>1284</v>
      </c>
      <c r="AW20" s="117" t="s">
        <v>1285</v>
      </c>
      <c r="AX20" s="117">
        <v>25000679</v>
      </c>
      <c r="AY20" s="117" t="s">
        <v>1901</v>
      </c>
      <c r="AZ20" s="117" t="s">
        <v>3274</v>
      </c>
      <c r="BA20" s="117" t="s">
        <v>1238</v>
      </c>
      <c r="BB20" s="117" t="s">
        <v>3254</v>
      </c>
      <c r="BC20" s="117" t="s">
        <v>3275</v>
      </c>
      <c r="BD20" s="117" t="s">
        <v>1399</v>
      </c>
      <c r="BE20" s="122" t="s">
        <v>1293</v>
      </c>
      <c r="BF20" s="122" t="s">
        <v>1294</v>
      </c>
    </row>
    <row r="21" spans="1:58" ht="18" customHeight="1" thickBot="1">
      <c r="A21" s="56"/>
      <c r="B21" s="57"/>
      <c r="C21" s="57"/>
      <c r="D21" s="57"/>
      <c r="E21" s="57"/>
      <c r="F21" s="58"/>
      <c r="G21" s="58"/>
      <c r="H21" s="58"/>
      <c r="I21" s="58"/>
      <c r="J21" s="59"/>
      <c r="K21" s="59"/>
      <c r="L21" s="59"/>
      <c r="M21" s="60"/>
      <c r="N21" s="60"/>
      <c r="O21" s="61"/>
      <c r="P21" s="118"/>
      <c r="Q21" s="118"/>
      <c r="R21" s="119"/>
      <c r="S21" s="119"/>
      <c r="T21" s="119"/>
      <c r="U21" s="119" t="s">
        <v>1359</v>
      </c>
      <c r="V21" s="119" t="s">
        <v>1347</v>
      </c>
      <c r="W21" s="119" t="s">
        <v>1253</v>
      </c>
      <c r="X21" s="119" t="s">
        <v>1265</v>
      </c>
      <c r="Y21" s="120">
        <v>38300</v>
      </c>
      <c r="Z21" s="119" t="s">
        <v>1206</v>
      </c>
      <c r="AA21" s="119">
        <v>0</v>
      </c>
      <c r="AB21" s="119" t="s">
        <v>1255</v>
      </c>
      <c r="AC21" s="119" t="s">
        <v>1221</v>
      </c>
      <c r="AD21" s="119">
        <v>220</v>
      </c>
      <c r="AE21" s="116">
        <v>180</v>
      </c>
      <c r="AF21" s="121" t="s">
        <v>1530</v>
      </c>
      <c r="AG21" s="116"/>
      <c r="AH21" s="116"/>
      <c r="AI21" s="116"/>
      <c r="AK21" s="122" t="s">
        <v>1339</v>
      </c>
      <c r="AL21" s="122" t="s">
        <v>1338</v>
      </c>
      <c r="AM21" s="116" t="s">
        <v>1478</v>
      </c>
      <c r="AN21" s="116" t="s">
        <v>1331</v>
      </c>
      <c r="AO21" s="116"/>
      <c r="AP21" s="118"/>
      <c r="AQ21" s="118"/>
      <c r="AR21" s="118">
        <v>25000021</v>
      </c>
      <c r="AS21" s="117" t="s">
        <v>2563</v>
      </c>
      <c r="AT21" s="117" t="s">
        <v>1275</v>
      </c>
      <c r="AU21" s="123">
        <v>39547</v>
      </c>
      <c r="AV21" s="117" t="s">
        <v>3255</v>
      </c>
      <c r="AW21" s="117" t="s">
        <v>1267</v>
      </c>
      <c r="AX21" s="117">
        <v>25001548</v>
      </c>
      <c r="AY21" s="117" t="s">
        <v>2455</v>
      </c>
      <c r="AZ21" s="117" t="s">
        <v>3274</v>
      </c>
      <c r="BA21" s="117" t="s">
        <v>1238</v>
      </c>
      <c r="BB21" s="117" t="s">
        <v>3254</v>
      </c>
      <c r="BC21" s="117" t="s">
        <v>1239</v>
      </c>
      <c r="BD21" s="117" t="s">
        <v>526</v>
      </c>
      <c r="BE21" s="122" t="s">
        <v>1303</v>
      </c>
      <c r="BF21" s="122" t="s">
        <v>1304</v>
      </c>
    </row>
    <row r="22" spans="1:58" ht="27.75" customHeight="1" thickBot="1">
      <c r="A22" s="212" t="s">
        <v>362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4"/>
      <c r="P22" s="118"/>
      <c r="Q22" s="118"/>
      <c r="R22" s="119"/>
      <c r="S22" s="119"/>
      <c r="T22" s="119"/>
      <c r="U22" s="119" t="s">
        <v>1406</v>
      </c>
      <c r="V22" s="119" t="s">
        <v>1356</v>
      </c>
      <c r="W22" s="119" t="s">
        <v>1256</v>
      </c>
      <c r="X22" s="119" t="s">
        <v>1247</v>
      </c>
      <c r="Y22" s="120">
        <v>37809</v>
      </c>
      <c r="Z22" s="119" t="s">
        <v>1206</v>
      </c>
      <c r="AA22" s="119">
        <v>4</v>
      </c>
      <c r="AB22" s="119" t="s">
        <v>1258</v>
      </c>
      <c r="AC22" s="119" t="s">
        <v>1221</v>
      </c>
      <c r="AD22" s="119">
        <v>220</v>
      </c>
      <c r="AE22" s="116">
        <v>160</v>
      </c>
      <c r="AF22" s="121" t="s">
        <v>1531</v>
      </c>
      <c r="AG22" s="116"/>
      <c r="AH22" s="116"/>
      <c r="AI22" s="116"/>
      <c r="AK22" s="122" t="s">
        <v>1343</v>
      </c>
      <c r="AL22" s="122" t="s">
        <v>1342</v>
      </c>
      <c r="AM22" s="116" t="s">
        <v>1266</v>
      </c>
      <c r="AN22" s="116" t="s">
        <v>1212</v>
      </c>
      <c r="AO22" s="116"/>
      <c r="AP22" s="118"/>
      <c r="AQ22" s="118"/>
      <c r="AR22" s="118">
        <v>25000022</v>
      </c>
      <c r="AS22" s="117" t="s">
        <v>2564</v>
      </c>
      <c r="AT22" s="117" t="s">
        <v>2551</v>
      </c>
      <c r="AU22" s="123">
        <v>38484</v>
      </c>
      <c r="AV22" s="117" t="s">
        <v>1355</v>
      </c>
      <c r="AW22" s="117" t="s">
        <v>1356</v>
      </c>
      <c r="AX22" s="117">
        <v>25000892</v>
      </c>
      <c r="AY22" s="117" t="s">
        <v>2006</v>
      </c>
      <c r="AZ22" s="117" t="s">
        <v>3274</v>
      </c>
      <c r="BA22" s="117" t="s">
        <v>1238</v>
      </c>
      <c r="BB22" s="117" t="s">
        <v>3254</v>
      </c>
      <c r="BC22" s="117" t="s">
        <v>1249</v>
      </c>
      <c r="BD22" s="117" t="s">
        <v>39</v>
      </c>
      <c r="BE22" s="122" t="s">
        <v>1310</v>
      </c>
      <c r="BF22" s="122" t="s">
        <v>1311</v>
      </c>
    </row>
    <row r="23" spans="1:58" ht="18" customHeight="1">
      <c r="A23" s="38"/>
      <c r="B23" s="39"/>
      <c r="C23" s="39"/>
      <c r="D23" s="39"/>
      <c r="E23" s="39"/>
      <c r="F23" s="28"/>
      <c r="G23" s="28"/>
      <c r="H23" s="28"/>
      <c r="I23" s="28"/>
      <c r="J23" s="28"/>
      <c r="K23" s="28"/>
      <c r="L23" s="28"/>
      <c r="M23" s="28"/>
      <c r="N23" s="28"/>
      <c r="O23" s="40"/>
      <c r="P23" s="118"/>
      <c r="Q23" s="118"/>
      <c r="R23" s="119"/>
      <c r="S23" s="119"/>
      <c r="T23" s="119"/>
      <c r="U23" s="119" t="s">
        <v>1238</v>
      </c>
      <c r="V23" s="119" t="s">
        <v>1358</v>
      </c>
      <c r="W23" s="119" t="s">
        <v>1259</v>
      </c>
      <c r="X23" s="119" t="s">
        <v>1500</v>
      </c>
      <c r="Y23" s="120">
        <v>38448</v>
      </c>
      <c r="Z23" s="119" t="s">
        <v>1206</v>
      </c>
      <c r="AA23" s="119">
        <v>0</v>
      </c>
      <c r="AB23" s="119" t="s">
        <v>1261</v>
      </c>
      <c r="AC23" s="119" t="s">
        <v>1262</v>
      </c>
      <c r="AD23" s="119">
        <v>180</v>
      </c>
      <c r="AE23" s="126">
        <v>75</v>
      </c>
      <c r="AF23" s="121" t="s">
        <v>1532</v>
      </c>
      <c r="AG23" s="116"/>
      <c r="AH23" s="116"/>
      <c r="AI23" s="116"/>
      <c r="AK23" s="122" t="s">
        <v>1347</v>
      </c>
      <c r="AL23" s="122" t="s">
        <v>1346</v>
      </c>
      <c r="AM23" s="126" t="s">
        <v>1248</v>
      </c>
      <c r="AN23" s="126" t="s">
        <v>1241</v>
      </c>
      <c r="AO23" s="116"/>
      <c r="AP23" s="118"/>
      <c r="AQ23" s="118"/>
      <c r="AR23" s="118">
        <v>25000023</v>
      </c>
      <c r="AS23" s="117" t="s">
        <v>1645</v>
      </c>
      <c r="AT23" s="117" t="s">
        <v>1269</v>
      </c>
      <c r="AU23" s="123">
        <v>38505</v>
      </c>
      <c r="AV23" s="117" t="s">
        <v>1395</v>
      </c>
      <c r="AW23" s="117" t="s">
        <v>1396</v>
      </c>
      <c r="AX23" s="117">
        <v>25000880</v>
      </c>
      <c r="AY23" s="117" t="s">
        <v>1999</v>
      </c>
      <c r="AZ23" s="117" t="s">
        <v>3274</v>
      </c>
      <c r="BA23" s="117" t="s">
        <v>1238</v>
      </c>
      <c r="BB23" s="117" t="s">
        <v>3254</v>
      </c>
      <c r="BC23" s="117" t="s">
        <v>1239</v>
      </c>
      <c r="BD23" s="117" t="s">
        <v>526</v>
      </c>
      <c r="BE23" s="122" t="s">
        <v>1320</v>
      </c>
      <c r="BF23" s="122" t="s">
        <v>1321</v>
      </c>
    </row>
    <row r="24" spans="1:58" ht="18" customHeight="1">
      <c r="A24" s="230" t="s">
        <v>1587</v>
      </c>
      <c r="B24" s="231"/>
      <c r="C24" s="231"/>
      <c r="D24" s="62"/>
      <c r="E24" s="63"/>
      <c r="F24" s="136"/>
      <c r="G24" s="64" t="s">
        <v>1588</v>
      </c>
      <c r="H24" s="65"/>
      <c r="I24" s="147" t="s">
        <v>1589</v>
      </c>
      <c r="J24" s="102"/>
      <c r="K24" s="74"/>
      <c r="L24" s="207" t="s">
        <v>1590</v>
      </c>
      <c r="M24" s="207"/>
      <c r="N24" s="207"/>
      <c r="O24" s="66"/>
      <c r="P24" s="118"/>
      <c r="Q24" s="118"/>
      <c r="R24" s="119"/>
      <c r="S24" s="119"/>
      <c r="T24" s="119"/>
      <c r="U24" s="119" t="s">
        <v>1397</v>
      </c>
      <c r="V24" s="119" t="s">
        <v>1360</v>
      </c>
      <c r="W24" s="119" t="s">
        <v>1256</v>
      </c>
      <c r="X24" s="119" t="s">
        <v>1393</v>
      </c>
      <c r="Y24" s="120">
        <v>39314</v>
      </c>
      <c r="Z24" s="119" t="s">
        <v>1206</v>
      </c>
      <c r="AA24" s="119">
        <v>0</v>
      </c>
      <c r="AB24" s="119" t="s">
        <v>1258</v>
      </c>
      <c r="AC24" s="119" t="s">
        <v>1221</v>
      </c>
      <c r="AD24" s="119">
        <v>220</v>
      </c>
      <c r="AE24" s="116">
        <v>48</v>
      </c>
      <c r="AF24" s="121" t="s">
        <v>1533</v>
      </c>
      <c r="AG24" s="116"/>
      <c r="AH24" s="116"/>
      <c r="AI24" s="116"/>
      <c r="AK24" s="122" t="s">
        <v>1356</v>
      </c>
      <c r="AL24" s="122" t="s">
        <v>1355</v>
      </c>
      <c r="AM24" s="116" t="s">
        <v>1501</v>
      </c>
      <c r="AN24" s="116" t="s">
        <v>1385</v>
      </c>
      <c r="AO24" s="116"/>
      <c r="AP24" s="118"/>
      <c r="AQ24" s="118"/>
      <c r="AR24" s="118">
        <v>25000025</v>
      </c>
      <c r="AS24" s="117" t="s">
        <v>1646</v>
      </c>
      <c r="AT24" s="117" t="s">
        <v>1269</v>
      </c>
      <c r="AU24" s="123">
        <v>39468</v>
      </c>
      <c r="AV24" s="117" t="s">
        <v>1401</v>
      </c>
      <c r="AW24" s="117" t="s">
        <v>1402</v>
      </c>
      <c r="AX24" s="117">
        <v>25000707</v>
      </c>
      <c r="AY24" s="117" t="s">
        <v>1908</v>
      </c>
      <c r="AZ24" s="117" t="s">
        <v>3274</v>
      </c>
      <c r="BA24" s="117" t="s">
        <v>1251</v>
      </c>
      <c r="BB24" s="117" t="s">
        <v>1252</v>
      </c>
      <c r="BC24" s="117" t="s">
        <v>1253</v>
      </c>
      <c r="BD24" s="117" t="s">
        <v>1254</v>
      </c>
      <c r="BE24" s="122" t="s">
        <v>1324</v>
      </c>
      <c r="BF24" s="122" t="s">
        <v>1325</v>
      </c>
    </row>
    <row r="25" spans="1:58" ht="18" customHeight="1">
      <c r="A25" s="67"/>
      <c r="B25" s="65"/>
      <c r="C25" s="65"/>
      <c r="D25" s="65"/>
      <c r="E25" s="63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118"/>
      <c r="Q25" s="118"/>
      <c r="R25" s="119"/>
      <c r="S25" s="119"/>
      <c r="T25" s="119"/>
      <c r="U25" s="119" t="s">
        <v>1332</v>
      </c>
      <c r="V25" s="119" t="s">
        <v>1396</v>
      </c>
      <c r="W25" s="119" t="s">
        <v>1253</v>
      </c>
      <c r="X25" s="119" t="s">
        <v>470</v>
      </c>
      <c r="Y25" s="120">
        <v>38882</v>
      </c>
      <c r="Z25" s="119" t="s">
        <v>1206</v>
      </c>
      <c r="AA25" s="119">
        <v>0</v>
      </c>
      <c r="AB25" s="119" t="s">
        <v>1263</v>
      </c>
      <c r="AC25" s="119" t="s">
        <v>1221</v>
      </c>
      <c r="AD25" s="119">
        <v>220</v>
      </c>
      <c r="AE25" s="116">
        <v>24</v>
      </c>
      <c r="AF25" s="121" t="s">
        <v>1534</v>
      </c>
      <c r="AG25" s="116"/>
      <c r="AH25" s="116"/>
      <c r="AI25" s="116"/>
      <c r="AK25" s="122" t="s">
        <v>1358</v>
      </c>
      <c r="AL25" s="122" t="s">
        <v>1357</v>
      </c>
      <c r="AM25" s="116" t="s">
        <v>1394</v>
      </c>
      <c r="AN25" s="116" t="s">
        <v>1364</v>
      </c>
      <c r="AO25" s="116"/>
      <c r="AP25" s="118"/>
      <c r="AQ25" s="118"/>
      <c r="AR25" s="118">
        <v>25000026</v>
      </c>
      <c r="AS25" s="117" t="s">
        <v>1647</v>
      </c>
      <c r="AT25" s="117" t="s">
        <v>1269</v>
      </c>
      <c r="AU25" s="123">
        <v>38203</v>
      </c>
      <c r="AV25" s="117" t="s">
        <v>1282</v>
      </c>
      <c r="AW25" s="117" t="s">
        <v>1283</v>
      </c>
      <c r="AX25" s="117">
        <v>25001624</v>
      </c>
      <c r="AY25" s="117" t="s">
        <v>2526</v>
      </c>
      <c r="AZ25" s="117" t="s">
        <v>3274</v>
      </c>
      <c r="BA25" s="117" t="s">
        <v>1251</v>
      </c>
      <c r="BB25" s="117" t="s">
        <v>1252</v>
      </c>
      <c r="BC25" s="117" t="s">
        <v>1256</v>
      </c>
      <c r="BD25" s="117" t="s">
        <v>1257</v>
      </c>
      <c r="BE25" s="122" t="s">
        <v>1328</v>
      </c>
      <c r="BF25" s="122" t="s">
        <v>190</v>
      </c>
    </row>
    <row r="26" spans="1:58" ht="21" customHeight="1">
      <c r="A26" s="203" t="e">
        <f>K18</f>
        <v>#N/A</v>
      </c>
      <c r="B26" s="204"/>
      <c r="C26" s="204"/>
      <c r="D26" s="205"/>
      <c r="E26" s="63"/>
      <c r="F26" s="136"/>
      <c r="G26" s="145" t="e">
        <f>VLOOKUP(A18,Registro!A1:Q3707,9,)</f>
        <v>#N/A</v>
      </c>
      <c r="H26" s="147"/>
      <c r="I26" s="168" t="e">
        <f>G26/5</f>
        <v>#N/A</v>
      </c>
      <c r="J26" s="147"/>
      <c r="K26" s="136"/>
      <c r="L26" s="206" t="e">
        <f>VLOOKUP(A18,Registro!A1:Q3707,6,)</f>
        <v>#N/A</v>
      </c>
      <c r="M26" s="204"/>
      <c r="N26" s="205"/>
      <c r="O26" s="97"/>
      <c r="P26" s="129"/>
      <c r="S26" s="119"/>
      <c r="T26" s="119"/>
      <c r="U26" s="119" t="s">
        <v>1202</v>
      </c>
      <c r="V26" s="119" t="s">
        <v>1398</v>
      </c>
      <c r="W26" s="119" t="s">
        <v>1264</v>
      </c>
      <c r="X26" s="119" t="s">
        <v>1449</v>
      </c>
      <c r="Y26" s="120">
        <v>37816</v>
      </c>
      <c r="Z26" s="119" t="s">
        <v>1206</v>
      </c>
      <c r="AA26" s="119">
        <v>0</v>
      </c>
      <c r="AB26" s="119" t="s">
        <v>1266</v>
      </c>
      <c r="AC26" s="119" t="s">
        <v>1212</v>
      </c>
      <c r="AD26" s="119">
        <v>220</v>
      </c>
      <c r="AE26" s="116"/>
      <c r="AF26" s="121" t="s">
        <v>1535</v>
      </c>
      <c r="AG26" s="116"/>
      <c r="AH26" s="116"/>
      <c r="AI26" s="116"/>
      <c r="AK26" s="122" t="s">
        <v>1360</v>
      </c>
      <c r="AL26" s="122" t="s">
        <v>1359</v>
      </c>
      <c r="AM26" s="116" t="s">
        <v>1211</v>
      </c>
      <c r="AN26" s="116" t="s">
        <v>1212</v>
      </c>
      <c r="AO26" s="116"/>
      <c r="AP26" s="118"/>
      <c r="AQ26" s="118"/>
      <c r="AR26" s="118">
        <v>25000027</v>
      </c>
      <c r="AS26" s="117" t="s">
        <v>2565</v>
      </c>
      <c r="AT26" s="117" t="s">
        <v>1275</v>
      </c>
      <c r="AU26" s="123">
        <v>39055</v>
      </c>
      <c r="AV26" s="117" t="s">
        <v>1282</v>
      </c>
      <c r="AW26" s="117" t="s">
        <v>1283</v>
      </c>
      <c r="AX26" s="117">
        <v>25000054</v>
      </c>
      <c r="AY26" s="117" t="s">
        <v>1658</v>
      </c>
      <c r="AZ26" s="117" t="s">
        <v>3274</v>
      </c>
      <c r="BA26" s="117" t="s">
        <v>1251</v>
      </c>
      <c r="BB26" s="117" t="s">
        <v>1252</v>
      </c>
      <c r="BC26" s="117" t="s">
        <v>1259</v>
      </c>
      <c r="BD26" s="117" t="s">
        <v>1260</v>
      </c>
      <c r="BE26" s="122" t="s">
        <v>1332</v>
      </c>
      <c r="BF26" s="122" t="s">
        <v>1333</v>
      </c>
    </row>
    <row r="27" spans="1:58" ht="18" customHeight="1">
      <c r="A27" s="67"/>
      <c r="B27" s="65"/>
      <c r="C27" s="65"/>
      <c r="D27" s="65"/>
      <c r="E27" s="63"/>
      <c r="F27" s="65"/>
      <c r="G27" s="65"/>
      <c r="H27" s="65"/>
      <c r="I27" s="65"/>
      <c r="J27" s="65"/>
      <c r="K27" s="65"/>
      <c r="L27" s="65"/>
      <c r="M27" s="65"/>
      <c r="N27" s="65"/>
      <c r="O27" s="66"/>
      <c r="P27" s="118"/>
      <c r="Q27" s="118"/>
      <c r="R27" s="119"/>
      <c r="S27" s="119"/>
      <c r="T27" s="119"/>
      <c r="U27" s="119" t="s">
        <v>1303</v>
      </c>
      <c r="V27" s="119" t="s">
        <v>1400</v>
      </c>
      <c r="W27" s="119" t="s">
        <v>1259</v>
      </c>
      <c r="X27" s="119" t="s">
        <v>1507</v>
      </c>
      <c r="Y27" s="120">
        <v>39944</v>
      </c>
      <c r="Z27" s="119" t="s">
        <v>1206</v>
      </c>
      <c r="AA27" s="119">
        <v>0</v>
      </c>
      <c r="AB27" s="119" t="s">
        <v>1261</v>
      </c>
      <c r="AC27" s="119" t="s">
        <v>1262</v>
      </c>
      <c r="AD27" s="119">
        <v>180</v>
      </c>
      <c r="AE27" s="116"/>
      <c r="AF27" s="121" t="s">
        <v>1536</v>
      </c>
      <c r="AG27" s="116"/>
      <c r="AH27" s="116"/>
      <c r="AI27" s="116"/>
      <c r="AK27" s="122" t="s">
        <v>1396</v>
      </c>
      <c r="AL27" s="122" t="s">
        <v>1395</v>
      </c>
      <c r="AM27" s="116" t="s">
        <v>1450</v>
      </c>
      <c r="AN27" s="116" t="s">
        <v>1212</v>
      </c>
      <c r="AO27" s="116"/>
      <c r="AP27" s="118"/>
      <c r="AQ27" s="118"/>
      <c r="AR27" s="118">
        <v>25000028</v>
      </c>
      <c r="AS27" s="117" t="s">
        <v>1648</v>
      </c>
      <c r="AT27" s="117" t="s">
        <v>1269</v>
      </c>
      <c r="AU27" s="123">
        <v>38490</v>
      </c>
      <c r="AV27" s="117" t="s">
        <v>1324</v>
      </c>
      <c r="AW27" s="117" t="s">
        <v>1325</v>
      </c>
      <c r="AX27" s="117">
        <v>25000369</v>
      </c>
      <c r="AY27" s="117" t="s">
        <v>1778</v>
      </c>
      <c r="AZ27" s="117" t="s">
        <v>3274</v>
      </c>
      <c r="BA27" s="117" t="s">
        <v>1251</v>
      </c>
      <c r="BB27" s="117" t="s">
        <v>1252</v>
      </c>
      <c r="BC27" s="117" t="s">
        <v>1256</v>
      </c>
      <c r="BD27" s="117" t="s">
        <v>1257</v>
      </c>
      <c r="BE27" s="122" t="s">
        <v>1338</v>
      </c>
      <c r="BF27" s="122" t="s">
        <v>1339</v>
      </c>
    </row>
    <row r="28" spans="1:58" ht="18" customHeight="1">
      <c r="A28" s="69"/>
      <c r="B28" s="151"/>
      <c r="C28" s="151"/>
      <c r="D28" s="147"/>
      <c r="E28" s="70"/>
      <c r="F28" s="71"/>
      <c r="G28" s="147"/>
      <c r="H28" s="147"/>
      <c r="I28" s="261"/>
      <c r="J28" s="261"/>
      <c r="K28" s="261"/>
      <c r="L28" s="261"/>
      <c r="M28" s="261"/>
      <c r="N28" s="261"/>
      <c r="O28" s="262"/>
      <c r="P28" s="130"/>
      <c r="Q28" s="130"/>
      <c r="R28" s="119"/>
      <c r="S28" s="119"/>
      <c r="T28" s="119"/>
      <c r="U28" s="119" t="s">
        <v>1439</v>
      </c>
      <c r="V28" s="119" t="s">
        <v>1417</v>
      </c>
      <c r="W28" s="119" t="s">
        <v>1259</v>
      </c>
      <c r="X28" s="119" t="s">
        <v>1301</v>
      </c>
      <c r="Y28" s="120">
        <v>39904</v>
      </c>
      <c r="Z28" s="119" t="s">
        <v>1206</v>
      </c>
      <c r="AA28" s="119">
        <v>0</v>
      </c>
      <c r="AB28" s="119" t="s">
        <v>1261</v>
      </c>
      <c r="AC28" s="119" t="s">
        <v>1262</v>
      </c>
      <c r="AD28" s="119">
        <v>180</v>
      </c>
      <c r="AE28" s="126"/>
      <c r="AF28" s="121" t="s">
        <v>1537</v>
      </c>
      <c r="AG28" s="126"/>
      <c r="AH28" s="116"/>
      <c r="AI28" s="116"/>
      <c r="AK28" s="122" t="s">
        <v>1402</v>
      </c>
      <c r="AL28" s="122" t="s">
        <v>1401</v>
      </c>
      <c r="AM28" s="116" t="s">
        <v>1302</v>
      </c>
      <c r="AN28" s="116" t="s">
        <v>1297</v>
      </c>
      <c r="AO28" s="126"/>
      <c r="AP28" s="130"/>
      <c r="AQ28" s="130"/>
      <c r="AR28" s="130">
        <v>25000031</v>
      </c>
      <c r="AS28" s="117" t="s">
        <v>1650</v>
      </c>
      <c r="AT28" s="117" t="s">
        <v>1243</v>
      </c>
      <c r="AU28" s="123">
        <v>39647</v>
      </c>
      <c r="AV28" s="117" t="s">
        <v>3252</v>
      </c>
      <c r="AW28" s="117" t="s">
        <v>1400</v>
      </c>
      <c r="AX28" s="117">
        <v>25001086</v>
      </c>
      <c r="AY28" s="117" t="s">
        <v>2133</v>
      </c>
      <c r="AZ28" s="117" t="s">
        <v>3274</v>
      </c>
      <c r="BA28" s="117" t="s">
        <v>1251</v>
      </c>
      <c r="BB28" s="117" t="s">
        <v>1252</v>
      </c>
      <c r="BC28" s="117" t="s">
        <v>1259</v>
      </c>
      <c r="BD28" s="117" t="s">
        <v>1260</v>
      </c>
      <c r="BE28" s="122" t="s">
        <v>1355</v>
      </c>
      <c r="BF28" s="122" t="s">
        <v>1356</v>
      </c>
    </row>
    <row r="29" spans="1:58" ht="21" customHeight="1">
      <c r="A29" s="69" t="s">
        <v>2542</v>
      </c>
      <c r="B29" s="151"/>
      <c r="C29" s="275" t="e">
        <f>VLOOKUP(A18,Registro!A1:Q3707,10,)</f>
        <v>#N/A</v>
      </c>
      <c r="D29" s="276"/>
      <c r="E29" s="276"/>
      <c r="F29" s="276"/>
      <c r="G29" s="164"/>
      <c r="H29" s="136"/>
      <c r="I29" s="148"/>
      <c r="J29" s="148"/>
      <c r="K29" s="148"/>
      <c r="L29" s="148"/>
      <c r="M29" s="148"/>
      <c r="N29" s="148"/>
      <c r="O29" s="149"/>
      <c r="P29" s="126"/>
      <c r="Q29" s="126"/>
      <c r="R29" s="119"/>
      <c r="S29" s="119"/>
      <c r="T29" s="119"/>
      <c r="U29" s="119" t="s">
        <v>1444</v>
      </c>
      <c r="V29" s="119" t="s">
        <v>1419</v>
      </c>
      <c r="W29" s="119" t="s">
        <v>1253</v>
      </c>
      <c r="X29" s="119" t="s">
        <v>1318</v>
      </c>
      <c r="Y29" s="120">
        <v>38721</v>
      </c>
      <c r="Z29" s="119" t="s">
        <v>1206</v>
      </c>
      <c r="AA29" s="119">
        <v>0</v>
      </c>
      <c r="AB29" s="119" t="s">
        <v>1255</v>
      </c>
      <c r="AC29" s="119" t="s">
        <v>1221</v>
      </c>
      <c r="AD29" s="119">
        <v>220</v>
      </c>
      <c r="AE29" s="126"/>
      <c r="AF29" s="121" t="s">
        <v>1538</v>
      </c>
      <c r="AG29" s="126"/>
      <c r="AH29" s="126"/>
      <c r="AI29" s="126"/>
      <c r="AK29" s="122" t="s">
        <v>3253</v>
      </c>
      <c r="AL29" s="122" t="s">
        <v>1406</v>
      </c>
      <c r="AM29" s="116" t="s">
        <v>1319</v>
      </c>
      <c r="AN29" s="116" t="s">
        <v>1262</v>
      </c>
      <c r="AO29" s="126"/>
      <c r="AP29" s="126"/>
      <c r="AQ29" s="126"/>
      <c r="AR29" s="126">
        <v>25000032</v>
      </c>
      <c r="AS29" s="117" t="s">
        <v>2567</v>
      </c>
      <c r="AT29" s="117" t="s">
        <v>1275</v>
      </c>
      <c r="AU29" s="123">
        <v>38912</v>
      </c>
      <c r="AV29" s="117" t="s">
        <v>1284</v>
      </c>
      <c r="AW29" s="117" t="s">
        <v>1285</v>
      </c>
      <c r="AX29" s="117">
        <v>25000800</v>
      </c>
      <c r="AY29" s="117" t="s">
        <v>1947</v>
      </c>
      <c r="AZ29" s="117" t="s">
        <v>3274</v>
      </c>
      <c r="BA29" s="117" t="s">
        <v>1251</v>
      </c>
      <c r="BB29" s="117" t="s">
        <v>1252</v>
      </c>
      <c r="BC29" s="117" t="s">
        <v>1253</v>
      </c>
      <c r="BD29" s="117" t="s">
        <v>1254</v>
      </c>
      <c r="BE29" s="122" t="s">
        <v>1357</v>
      </c>
      <c r="BF29" s="122" t="s">
        <v>1358</v>
      </c>
    </row>
    <row r="30" spans="1:58" ht="18" customHeight="1">
      <c r="A30" s="68"/>
      <c r="B30" s="158"/>
      <c r="C30" s="158"/>
      <c r="D30" s="64"/>
      <c r="E30" s="64"/>
      <c r="F30" s="64"/>
      <c r="G30" s="64"/>
      <c r="H30" s="64"/>
      <c r="I30" s="258"/>
      <c r="J30" s="258"/>
      <c r="K30" s="258"/>
      <c r="L30" s="258"/>
      <c r="M30" s="258"/>
      <c r="N30" s="258"/>
      <c r="O30" s="72"/>
      <c r="P30" s="126"/>
      <c r="Q30" s="126"/>
      <c r="R30" s="119"/>
      <c r="S30" s="119"/>
      <c r="T30" s="119"/>
      <c r="U30" s="119" t="s">
        <v>1454</v>
      </c>
      <c r="V30" s="119" t="s">
        <v>1440</v>
      </c>
      <c r="W30" s="119" t="s">
        <v>1259</v>
      </c>
      <c r="X30" s="119" t="s">
        <v>118</v>
      </c>
      <c r="Y30" s="120">
        <v>39433</v>
      </c>
      <c r="Z30" s="119" t="s">
        <v>1206</v>
      </c>
      <c r="AA30" s="119">
        <v>0</v>
      </c>
      <c r="AB30" s="119" t="s">
        <v>1261</v>
      </c>
      <c r="AC30" s="119" t="s">
        <v>1262</v>
      </c>
      <c r="AD30" s="119">
        <v>180</v>
      </c>
      <c r="AE30" s="126"/>
      <c r="AF30" s="121" t="s">
        <v>1539</v>
      </c>
      <c r="AG30" s="126"/>
      <c r="AH30" s="126"/>
      <c r="AI30" s="126"/>
      <c r="AK30" s="122" t="s">
        <v>1414</v>
      </c>
      <c r="AL30" s="122" t="s">
        <v>1413</v>
      </c>
      <c r="AM30" s="116" t="s">
        <v>1330</v>
      </c>
      <c r="AN30" s="116" t="s">
        <v>1331</v>
      </c>
      <c r="AO30" s="126"/>
      <c r="AP30" s="126"/>
      <c r="AQ30" s="126"/>
      <c r="AR30" s="126">
        <v>25000033</v>
      </c>
      <c r="AS30" s="117" t="s">
        <v>2568</v>
      </c>
      <c r="AT30" s="117" t="s">
        <v>1341</v>
      </c>
      <c r="AU30" s="123">
        <v>39258</v>
      </c>
      <c r="AV30" s="117" t="s">
        <v>1502</v>
      </c>
      <c r="AW30" s="117" t="s">
        <v>1503</v>
      </c>
      <c r="AX30" s="117">
        <v>25000553</v>
      </c>
      <c r="AY30" s="117" t="s">
        <v>1860</v>
      </c>
      <c r="AZ30" s="117" t="s">
        <v>3274</v>
      </c>
      <c r="BA30" s="117" t="s">
        <v>1251</v>
      </c>
      <c r="BB30" s="117" t="s">
        <v>1252</v>
      </c>
      <c r="BC30" s="117" t="s">
        <v>1259</v>
      </c>
      <c r="BD30" s="117" t="s">
        <v>1260</v>
      </c>
      <c r="BE30" s="122" t="s">
        <v>1359</v>
      </c>
      <c r="BF30" s="122" t="s">
        <v>1360</v>
      </c>
    </row>
    <row r="31" spans="1:58" ht="21" customHeight="1">
      <c r="A31" s="73" t="s">
        <v>2543</v>
      </c>
      <c r="B31" s="74"/>
      <c r="C31" s="54"/>
      <c r="D31" s="277" t="s">
        <v>2544</v>
      </c>
      <c r="E31" s="278"/>
      <c r="F31" s="244"/>
      <c r="G31" s="246"/>
      <c r="H31" s="147"/>
      <c r="I31" s="74"/>
      <c r="J31" s="74"/>
      <c r="K31" s="74"/>
      <c r="L31" s="74"/>
      <c r="M31" s="74"/>
      <c r="N31" s="74"/>
      <c r="O31" s="75"/>
      <c r="P31" s="126"/>
      <c r="Q31" s="126"/>
      <c r="R31" s="119"/>
      <c r="S31" s="119"/>
      <c r="T31" s="119"/>
      <c r="U31" s="119" t="s">
        <v>1459</v>
      </c>
      <c r="V31" s="119" t="s">
        <v>1445</v>
      </c>
      <c r="W31" s="119" t="s">
        <v>1256</v>
      </c>
      <c r="X31" s="119" t="s">
        <v>119</v>
      </c>
      <c r="Y31" s="120">
        <v>40028</v>
      </c>
      <c r="Z31" s="119" t="s">
        <v>1206</v>
      </c>
      <c r="AA31" s="119">
        <v>0</v>
      </c>
      <c r="AB31" s="119" t="s">
        <v>1258</v>
      </c>
      <c r="AC31" s="119" t="s">
        <v>1221</v>
      </c>
      <c r="AD31" s="119">
        <v>220</v>
      </c>
      <c r="AE31" s="126"/>
      <c r="AF31" s="121" t="s">
        <v>1540</v>
      </c>
      <c r="AG31" s="126"/>
      <c r="AH31" s="126"/>
      <c r="AI31" s="126"/>
      <c r="AK31" s="122" t="s">
        <v>1417</v>
      </c>
      <c r="AL31" s="122" t="s">
        <v>3265</v>
      </c>
      <c r="AM31" s="116" t="s">
        <v>1353</v>
      </c>
      <c r="AN31" s="116" t="s">
        <v>1354</v>
      </c>
      <c r="AO31" s="126"/>
      <c r="AP31" s="126"/>
      <c r="AQ31" s="126"/>
      <c r="AR31" s="126">
        <v>25000034</v>
      </c>
      <c r="AS31" s="117" t="s">
        <v>2569</v>
      </c>
      <c r="AT31" s="117" t="s">
        <v>2570</v>
      </c>
      <c r="AU31" s="123">
        <v>39273</v>
      </c>
      <c r="AV31" s="117" t="s">
        <v>1346</v>
      </c>
      <c r="AW31" s="117" t="s">
        <v>1347</v>
      </c>
      <c r="AX31" s="117">
        <v>25000097</v>
      </c>
      <c r="AY31" s="117" t="s">
        <v>1674</v>
      </c>
      <c r="AZ31" s="117" t="s">
        <v>3274</v>
      </c>
      <c r="BA31" s="117" t="s">
        <v>1251</v>
      </c>
      <c r="BB31" s="117" t="s">
        <v>1252</v>
      </c>
      <c r="BC31" s="117" t="s">
        <v>1259</v>
      </c>
      <c r="BD31" s="117" t="s">
        <v>1260</v>
      </c>
      <c r="BE31" s="122" t="s">
        <v>1395</v>
      </c>
      <c r="BF31" s="122" t="s">
        <v>1396</v>
      </c>
    </row>
    <row r="32" spans="1:58" ht="18" customHeight="1">
      <c r="A32" s="76"/>
      <c r="B32" s="77"/>
      <c r="C32" s="77"/>
      <c r="D32" s="77"/>
      <c r="E32" s="78"/>
      <c r="F32" s="79"/>
      <c r="G32" s="79"/>
      <c r="H32" s="79"/>
      <c r="I32" s="79"/>
      <c r="J32" s="79"/>
      <c r="K32" s="79"/>
      <c r="L32" s="79"/>
      <c r="M32" s="79"/>
      <c r="N32" s="79"/>
      <c r="O32" s="80"/>
      <c r="P32" s="118"/>
      <c r="Q32" s="118"/>
      <c r="R32" s="119"/>
      <c r="S32" s="119"/>
      <c r="T32" s="119"/>
      <c r="U32" s="119" t="s">
        <v>1463</v>
      </c>
      <c r="V32" s="119" t="s">
        <v>1455</v>
      </c>
      <c r="W32" s="119" t="s">
        <v>1268</v>
      </c>
      <c r="X32" s="119" t="s">
        <v>49</v>
      </c>
      <c r="Y32" s="120">
        <v>38691</v>
      </c>
      <c r="Z32" s="119" t="s">
        <v>1206</v>
      </c>
      <c r="AA32" s="119">
        <v>0</v>
      </c>
      <c r="AB32" s="119" t="s">
        <v>1263</v>
      </c>
      <c r="AC32" s="119" t="s">
        <v>1221</v>
      </c>
      <c r="AD32" s="119">
        <v>180</v>
      </c>
      <c r="AE32" s="116"/>
      <c r="AF32" s="121" t="s">
        <v>1541</v>
      </c>
      <c r="AG32" s="116"/>
      <c r="AH32" s="126"/>
      <c r="AI32" s="126"/>
      <c r="AK32" s="122" t="s">
        <v>1419</v>
      </c>
      <c r="AL32" s="122" t="s">
        <v>1418</v>
      </c>
      <c r="AM32" s="116" t="s">
        <v>1487</v>
      </c>
      <c r="AN32" s="116" t="s">
        <v>1482</v>
      </c>
      <c r="AO32" s="116"/>
      <c r="AP32" s="118"/>
      <c r="AQ32" s="118"/>
      <c r="AR32" s="118">
        <v>25000035</v>
      </c>
      <c r="AS32" s="117" t="s">
        <v>2571</v>
      </c>
      <c r="AT32" s="117" t="s">
        <v>1275</v>
      </c>
      <c r="AU32" s="123">
        <v>38484</v>
      </c>
      <c r="AV32" s="117" t="s">
        <v>1282</v>
      </c>
      <c r="AW32" s="117" t="s">
        <v>1283</v>
      </c>
      <c r="AX32" s="117">
        <v>25000971</v>
      </c>
      <c r="AY32" s="117" t="s">
        <v>2049</v>
      </c>
      <c r="AZ32" s="117" t="s">
        <v>3274</v>
      </c>
      <c r="BA32" s="117" t="s">
        <v>1251</v>
      </c>
      <c r="BB32" s="117" t="s">
        <v>1252</v>
      </c>
      <c r="BC32" s="117" t="s">
        <v>1259</v>
      </c>
      <c r="BD32" s="117" t="s">
        <v>1260</v>
      </c>
      <c r="BE32" s="122" t="s">
        <v>1397</v>
      </c>
      <c r="BF32" s="122" t="s">
        <v>1398</v>
      </c>
    </row>
    <row r="33" spans="1:63" ht="18" customHeight="1">
      <c r="A33" s="263" t="s">
        <v>1591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5"/>
      <c r="P33" s="118"/>
      <c r="Q33" s="118"/>
      <c r="R33" s="119"/>
      <c r="S33" s="119"/>
      <c r="T33" s="119"/>
      <c r="U33" s="119" t="s">
        <v>1470</v>
      </c>
      <c r="V33" s="119" t="s">
        <v>1460</v>
      </c>
      <c r="W33" s="119" t="s">
        <v>1268</v>
      </c>
      <c r="X33" s="119" t="s">
        <v>1468</v>
      </c>
      <c r="Y33" s="120">
        <v>40000</v>
      </c>
      <c r="Z33" s="119" t="s">
        <v>1206</v>
      </c>
      <c r="AA33" s="119">
        <v>0</v>
      </c>
      <c r="AB33" s="119" t="s">
        <v>1263</v>
      </c>
      <c r="AC33" s="119" t="s">
        <v>1221</v>
      </c>
      <c r="AD33" s="119">
        <v>180</v>
      </c>
      <c r="AE33" s="116"/>
      <c r="AF33" s="121" t="s">
        <v>1542</v>
      </c>
      <c r="AG33" s="116"/>
      <c r="AH33" s="116"/>
      <c r="AI33" s="116"/>
      <c r="AK33" s="122" t="s">
        <v>1440</v>
      </c>
      <c r="AL33" s="122" t="s">
        <v>1439</v>
      </c>
      <c r="AM33" s="116" t="s">
        <v>1469</v>
      </c>
      <c r="AN33" s="116" t="s">
        <v>1467</v>
      </c>
      <c r="AO33" s="116"/>
      <c r="AP33" s="118"/>
      <c r="AQ33" s="118"/>
      <c r="AR33" s="118">
        <v>25000036</v>
      </c>
      <c r="AS33" s="117" t="s">
        <v>1651</v>
      </c>
      <c r="AT33" s="117" t="s">
        <v>1269</v>
      </c>
      <c r="AU33" s="123">
        <v>39258</v>
      </c>
      <c r="AV33" s="117" t="s">
        <v>1284</v>
      </c>
      <c r="AW33" s="117" t="s">
        <v>1285</v>
      </c>
      <c r="AX33" s="117">
        <v>25000436</v>
      </c>
      <c r="AY33" s="117" t="s">
        <v>1811</v>
      </c>
      <c r="AZ33" s="117" t="s">
        <v>3274</v>
      </c>
      <c r="BA33" s="117" t="s">
        <v>1251</v>
      </c>
      <c r="BB33" s="117" t="s">
        <v>1252</v>
      </c>
      <c r="BC33" s="117" t="s">
        <v>1253</v>
      </c>
      <c r="BD33" s="117" t="s">
        <v>1254</v>
      </c>
      <c r="BE33" s="122" t="s">
        <v>3252</v>
      </c>
      <c r="BF33" s="122" t="s">
        <v>1400</v>
      </c>
    </row>
    <row r="34" spans="1:63" ht="18" customHeight="1">
      <c r="A34" s="137"/>
      <c r="B34" s="266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8"/>
      <c r="N34" s="52"/>
      <c r="O34" s="138"/>
      <c r="P34" s="118"/>
      <c r="Q34" s="118"/>
      <c r="R34" s="119"/>
      <c r="S34" s="119"/>
      <c r="T34" s="119"/>
      <c r="U34" s="119" t="s">
        <v>1479</v>
      </c>
      <c r="V34" s="119" t="s">
        <v>1464</v>
      </c>
      <c r="W34" s="119" t="s">
        <v>1268</v>
      </c>
      <c r="X34" s="119" t="s">
        <v>1370</v>
      </c>
      <c r="Y34" s="120">
        <v>39986</v>
      </c>
      <c r="Z34" s="119" t="s">
        <v>1210</v>
      </c>
      <c r="AA34" s="119">
        <v>0</v>
      </c>
      <c r="AB34" s="119" t="s">
        <v>1263</v>
      </c>
      <c r="AC34" s="119" t="s">
        <v>1221</v>
      </c>
      <c r="AD34" s="119">
        <v>180</v>
      </c>
      <c r="AE34" s="116"/>
      <c r="AF34" s="121" t="s">
        <v>1543</v>
      </c>
      <c r="AG34" s="116"/>
      <c r="AH34" s="116"/>
      <c r="AI34" s="116"/>
      <c r="AK34" s="122" t="s">
        <v>1445</v>
      </c>
      <c r="AL34" s="122" t="s">
        <v>1444</v>
      </c>
      <c r="AM34" s="116" t="s">
        <v>1371</v>
      </c>
      <c r="AN34" s="116" t="s">
        <v>1364</v>
      </c>
      <c r="AO34" s="116"/>
      <c r="AP34" s="118"/>
      <c r="AQ34" s="118"/>
      <c r="AR34" s="118">
        <v>25000037</v>
      </c>
      <c r="AS34" s="117" t="s">
        <v>2572</v>
      </c>
      <c r="AT34" s="117" t="s">
        <v>2551</v>
      </c>
      <c r="AU34" s="123">
        <v>38505</v>
      </c>
      <c r="AV34" s="117" t="s">
        <v>1401</v>
      </c>
      <c r="AW34" s="117" t="s">
        <v>1402</v>
      </c>
      <c r="AX34" s="117">
        <v>25000375</v>
      </c>
      <c r="AY34" s="117" t="s">
        <v>1780</v>
      </c>
      <c r="AZ34" s="117" t="s">
        <v>3274</v>
      </c>
      <c r="BA34" s="117" t="s">
        <v>1251</v>
      </c>
      <c r="BB34" s="117" t="s">
        <v>1252</v>
      </c>
      <c r="BC34" s="117" t="s">
        <v>1259</v>
      </c>
      <c r="BD34" s="117" t="s">
        <v>1260</v>
      </c>
      <c r="BE34" s="122" t="s">
        <v>1401</v>
      </c>
      <c r="BF34" s="122" t="s">
        <v>1402</v>
      </c>
    </row>
    <row r="35" spans="1:63" ht="21" customHeight="1">
      <c r="A35" s="139"/>
      <c r="B35" s="269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1"/>
      <c r="N35" s="52"/>
      <c r="O35" s="138"/>
      <c r="P35" s="118"/>
      <c r="Q35" s="118"/>
      <c r="R35" s="119"/>
      <c r="S35" s="119"/>
      <c r="T35" s="119"/>
      <c r="U35" s="119" t="s">
        <v>1495</v>
      </c>
      <c r="V35" s="119" t="s">
        <v>1471</v>
      </c>
      <c r="W35" s="119" t="s">
        <v>1268</v>
      </c>
      <c r="X35" s="119" t="s">
        <v>1381</v>
      </c>
      <c r="Y35" s="120">
        <v>40028</v>
      </c>
      <c r="Z35" s="119" t="s">
        <v>1206</v>
      </c>
      <c r="AA35" s="119">
        <v>0</v>
      </c>
      <c r="AB35" s="119" t="s">
        <v>1263</v>
      </c>
      <c r="AC35" s="119" t="s">
        <v>1221</v>
      </c>
      <c r="AD35" s="119">
        <v>180</v>
      </c>
      <c r="AE35" s="116"/>
      <c r="AF35" s="121" t="s">
        <v>1544</v>
      </c>
      <c r="AG35" s="116"/>
      <c r="AH35" s="116"/>
      <c r="AI35" s="116"/>
      <c r="AK35" s="122" t="s">
        <v>1455</v>
      </c>
      <c r="AL35" s="122" t="s">
        <v>1454</v>
      </c>
      <c r="AM35" s="116" t="s">
        <v>1382</v>
      </c>
      <c r="AN35" s="116" t="s">
        <v>1364</v>
      </c>
      <c r="AO35" s="116"/>
      <c r="AP35" s="118"/>
      <c r="AQ35" s="118"/>
      <c r="AR35" s="118">
        <v>25000039</v>
      </c>
      <c r="AS35" s="117" t="s">
        <v>2573</v>
      </c>
      <c r="AT35" s="117" t="s">
        <v>1275</v>
      </c>
      <c r="AU35" s="123">
        <v>38474</v>
      </c>
      <c r="AV35" s="117" t="s">
        <v>1357</v>
      </c>
      <c r="AW35" s="117" t="s">
        <v>1358</v>
      </c>
      <c r="AX35" s="117">
        <v>25001302</v>
      </c>
      <c r="AY35" s="117" t="s">
        <v>2274</v>
      </c>
      <c r="AZ35" s="117" t="s">
        <v>3274</v>
      </c>
      <c r="BA35" s="117" t="s">
        <v>3255</v>
      </c>
      <c r="BB35" s="117" t="s">
        <v>1267</v>
      </c>
      <c r="BC35" s="117" t="s">
        <v>1256</v>
      </c>
      <c r="BD35" s="117" t="s">
        <v>1257</v>
      </c>
      <c r="BE35" s="122" t="s">
        <v>1406</v>
      </c>
      <c r="BF35" s="122" t="s">
        <v>3253</v>
      </c>
    </row>
    <row r="36" spans="1:63" ht="18" customHeight="1" thickBot="1">
      <c r="A36" s="140"/>
      <c r="B36" s="272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4"/>
      <c r="N36" s="141"/>
      <c r="O36" s="142"/>
      <c r="P36" s="118"/>
      <c r="Q36" s="118"/>
      <c r="R36" s="119"/>
      <c r="S36" s="119"/>
      <c r="T36" s="119"/>
      <c r="U36" s="119" t="s">
        <v>1502</v>
      </c>
      <c r="V36" s="119" t="s">
        <v>1480</v>
      </c>
      <c r="W36" s="119" t="s">
        <v>1270</v>
      </c>
      <c r="X36" s="119" t="s">
        <v>1387</v>
      </c>
      <c r="Y36" s="120">
        <v>40315</v>
      </c>
      <c r="Z36" s="119" t="s">
        <v>1206</v>
      </c>
      <c r="AA36" s="119">
        <v>0</v>
      </c>
      <c r="AB36" s="119" t="s">
        <v>1271</v>
      </c>
      <c r="AC36" s="119" t="s">
        <v>1221</v>
      </c>
      <c r="AD36" s="119">
        <v>180</v>
      </c>
      <c r="AE36" s="116"/>
      <c r="AF36" s="121" t="s">
        <v>1545</v>
      </c>
      <c r="AG36" s="116"/>
      <c r="AH36" s="116"/>
      <c r="AI36" s="116"/>
      <c r="AK36" s="122" t="s">
        <v>1460</v>
      </c>
      <c r="AL36" s="122" t="s">
        <v>1459</v>
      </c>
      <c r="AM36" s="116" t="s">
        <v>1388</v>
      </c>
      <c r="AN36" s="116" t="s">
        <v>1364</v>
      </c>
      <c r="AO36" s="116"/>
      <c r="AP36" s="118"/>
      <c r="AQ36" s="118"/>
      <c r="AR36" s="118">
        <v>25000040</v>
      </c>
      <c r="AS36" s="117" t="s">
        <v>2574</v>
      </c>
      <c r="AT36" s="117" t="s">
        <v>1275</v>
      </c>
      <c r="AU36" s="123">
        <v>39547</v>
      </c>
      <c r="AV36" s="117" t="s">
        <v>3255</v>
      </c>
      <c r="AW36" s="117" t="s">
        <v>1267</v>
      </c>
      <c r="AX36" s="117">
        <v>25000250</v>
      </c>
      <c r="AY36" s="117" t="s">
        <v>1733</v>
      </c>
      <c r="AZ36" s="117" t="s">
        <v>3274</v>
      </c>
      <c r="BA36" s="117" t="s">
        <v>3255</v>
      </c>
      <c r="BB36" s="117" t="s">
        <v>1267</v>
      </c>
      <c r="BC36" s="117" t="s">
        <v>1268</v>
      </c>
      <c r="BD36" s="117" t="s">
        <v>1269</v>
      </c>
      <c r="BE36" s="122" t="s">
        <v>1413</v>
      </c>
      <c r="BF36" s="122" t="s">
        <v>1414</v>
      </c>
    </row>
    <row r="37" spans="1:63" ht="27.75" customHeight="1" thickBot="1">
      <c r="A37" s="212" t="s">
        <v>358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4"/>
      <c r="P37" s="118"/>
      <c r="Q37" s="118"/>
      <c r="R37" s="119"/>
      <c r="S37" s="119"/>
      <c r="T37" s="119"/>
      <c r="U37" s="119" t="s">
        <v>1504</v>
      </c>
      <c r="V37" s="119" t="s">
        <v>1496</v>
      </c>
      <c r="W37" s="119" t="s">
        <v>1268</v>
      </c>
      <c r="X37" s="119" t="s">
        <v>1378</v>
      </c>
      <c r="Y37" s="120">
        <v>40028</v>
      </c>
      <c r="Z37" s="119" t="s">
        <v>1206</v>
      </c>
      <c r="AA37" s="119">
        <v>0</v>
      </c>
      <c r="AB37" s="119" t="s">
        <v>1263</v>
      </c>
      <c r="AC37" s="119" t="s">
        <v>1221</v>
      </c>
      <c r="AD37" s="119">
        <v>180</v>
      </c>
      <c r="AE37" s="116"/>
      <c r="AF37" s="121" t="s">
        <v>1546</v>
      </c>
      <c r="AG37" s="116"/>
      <c r="AH37" s="116"/>
      <c r="AI37" s="116"/>
      <c r="AK37" s="122" t="s">
        <v>1464</v>
      </c>
      <c r="AL37" s="122" t="s">
        <v>1463</v>
      </c>
      <c r="AM37" s="116" t="s">
        <v>1379</v>
      </c>
      <c r="AN37" s="116" t="s">
        <v>1364</v>
      </c>
      <c r="AO37" s="116"/>
      <c r="AP37" s="118"/>
      <c r="AQ37" s="118"/>
      <c r="AR37" s="118">
        <v>25000041</v>
      </c>
      <c r="AS37" s="117" t="s">
        <v>1652</v>
      </c>
      <c r="AT37" s="117" t="s">
        <v>1269</v>
      </c>
      <c r="AU37" s="123">
        <v>38205</v>
      </c>
      <c r="AV37" s="117" t="s">
        <v>1357</v>
      </c>
      <c r="AW37" s="117" t="s">
        <v>1358</v>
      </c>
      <c r="AX37" s="117">
        <v>25001264</v>
      </c>
      <c r="AY37" s="117" t="s">
        <v>2252</v>
      </c>
      <c r="AZ37" s="117" t="s">
        <v>3274</v>
      </c>
      <c r="BA37" s="117" t="s">
        <v>3255</v>
      </c>
      <c r="BB37" s="117" t="s">
        <v>1267</v>
      </c>
      <c r="BC37" s="117" t="s">
        <v>1268</v>
      </c>
      <c r="BD37" s="117" t="s">
        <v>1269</v>
      </c>
      <c r="BE37" s="122" t="s">
        <v>3265</v>
      </c>
      <c r="BF37" s="122" t="s">
        <v>1417</v>
      </c>
    </row>
    <row r="38" spans="1:63" ht="18" customHeight="1">
      <c r="A38" s="81"/>
      <c r="B38" s="82"/>
      <c r="C38" s="82"/>
      <c r="D38" s="82"/>
      <c r="E38" s="83"/>
      <c r="F38" s="82"/>
      <c r="G38" s="82"/>
      <c r="H38" s="82"/>
      <c r="I38" s="82"/>
      <c r="J38" s="82"/>
      <c r="K38" s="82"/>
      <c r="L38" s="82"/>
      <c r="M38" s="82"/>
      <c r="N38" s="82"/>
      <c r="O38" s="84"/>
      <c r="P38" s="118"/>
      <c r="Q38" s="118"/>
      <c r="R38" s="119"/>
      <c r="S38" s="119"/>
      <c r="T38" s="119"/>
      <c r="U38" s="119" t="s">
        <v>1508</v>
      </c>
      <c r="V38" s="119" t="s">
        <v>1503</v>
      </c>
      <c r="W38" s="119" t="s">
        <v>1268</v>
      </c>
      <c r="X38" s="119" t="s">
        <v>91</v>
      </c>
      <c r="Y38" s="120">
        <v>40064</v>
      </c>
      <c r="Z38" s="119" t="s">
        <v>1206</v>
      </c>
      <c r="AA38" s="119">
        <v>0</v>
      </c>
      <c r="AB38" s="119" t="s">
        <v>1263</v>
      </c>
      <c r="AC38" s="119" t="s">
        <v>1221</v>
      </c>
      <c r="AD38" s="119">
        <v>180</v>
      </c>
      <c r="AE38" s="116"/>
      <c r="AF38" s="121" t="s">
        <v>1547</v>
      </c>
      <c r="AG38" s="116"/>
      <c r="AH38" s="116"/>
      <c r="AI38" s="116"/>
      <c r="AK38" s="122" t="s">
        <v>1471</v>
      </c>
      <c r="AL38" s="122" t="s">
        <v>1470</v>
      </c>
      <c r="AM38" s="116" t="s">
        <v>1498</v>
      </c>
      <c r="AN38" s="116" t="s">
        <v>1385</v>
      </c>
      <c r="AO38" s="116"/>
      <c r="AP38" s="118"/>
      <c r="AQ38" s="118"/>
      <c r="AR38" s="118">
        <v>25000042</v>
      </c>
      <c r="AS38" s="117" t="s">
        <v>2575</v>
      </c>
      <c r="AT38" s="117" t="s">
        <v>1265</v>
      </c>
      <c r="AU38" s="123">
        <v>39258</v>
      </c>
      <c r="AV38" s="117" t="s">
        <v>1282</v>
      </c>
      <c r="AW38" s="117" t="s">
        <v>1283</v>
      </c>
      <c r="AX38" s="117">
        <v>25001652</v>
      </c>
      <c r="AY38" s="117" t="s">
        <v>3276</v>
      </c>
      <c r="AZ38" s="117" t="s">
        <v>3274</v>
      </c>
      <c r="BA38" s="117" t="s">
        <v>3255</v>
      </c>
      <c r="BB38" s="117" t="s">
        <v>1267</v>
      </c>
      <c r="BC38" s="117" t="s">
        <v>1268</v>
      </c>
      <c r="BD38" s="117" t="s">
        <v>1269</v>
      </c>
      <c r="BE38" s="122" t="s">
        <v>1418</v>
      </c>
      <c r="BF38" s="122" t="s">
        <v>1419</v>
      </c>
    </row>
    <row r="39" spans="1:63" ht="18" customHeight="1">
      <c r="A39" s="259" t="s">
        <v>1592</v>
      </c>
      <c r="B39" s="260"/>
      <c r="C39" s="260"/>
      <c r="D39" s="260"/>
      <c r="E39" s="85"/>
      <c r="F39" s="85"/>
      <c r="G39" s="256" t="s">
        <v>1593</v>
      </c>
      <c r="H39" s="256"/>
      <c r="I39" s="256"/>
      <c r="J39" s="86"/>
      <c r="K39" s="85"/>
      <c r="L39" s="86"/>
      <c r="M39" s="257" t="s">
        <v>1594</v>
      </c>
      <c r="N39" s="257"/>
      <c r="O39" s="87"/>
      <c r="P39" s="118"/>
      <c r="Q39" s="118"/>
      <c r="R39" s="119"/>
      <c r="S39" s="119"/>
      <c r="T39" s="119"/>
      <c r="U39" s="116"/>
      <c r="V39" s="119" t="s">
        <v>1505</v>
      </c>
      <c r="W39" s="119" t="s">
        <v>1270</v>
      </c>
      <c r="X39" s="119" t="s">
        <v>1280</v>
      </c>
      <c r="Y39" s="120">
        <v>39986</v>
      </c>
      <c r="Z39" s="119" t="s">
        <v>1206</v>
      </c>
      <c r="AA39" s="119">
        <v>0</v>
      </c>
      <c r="AB39" s="119" t="s">
        <v>1271</v>
      </c>
      <c r="AC39" s="119" t="s">
        <v>1221</v>
      </c>
      <c r="AD39" s="119">
        <v>180</v>
      </c>
      <c r="AE39" s="116"/>
      <c r="AF39" s="121" t="s">
        <v>1548</v>
      </c>
      <c r="AG39" s="116"/>
      <c r="AH39" s="116"/>
      <c r="AI39" s="116"/>
      <c r="AK39" s="122" t="s">
        <v>1480</v>
      </c>
      <c r="AL39" s="122" t="s">
        <v>1479</v>
      </c>
      <c r="AM39" s="116" t="s">
        <v>1281</v>
      </c>
      <c r="AN39" s="116" t="s">
        <v>1221</v>
      </c>
      <c r="AO39" s="116"/>
      <c r="AP39" s="118"/>
      <c r="AQ39" s="118"/>
      <c r="AR39" s="118">
        <v>25000043</v>
      </c>
      <c r="AS39" s="117" t="s">
        <v>2576</v>
      </c>
      <c r="AT39" s="117" t="s">
        <v>495</v>
      </c>
      <c r="AU39" s="123">
        <v>39295</v>
      </c>
      <c r="AV39" s="117" t="s">
        <v>1310</v>
      </c>
      <c r="AW39" s="117" t="s">
        <v>1311</v>
      </c>
      <c r="AX39" s="117">
        <v>25001219</v>
      </c>
      <c r="AY39" s="117" t="s">
        <v>2220</v>
      </c>
      <c r="AZ39" s="117" t="s">
        <v>3274</v>
      </c>
      <c r="BA39" s="117" t="s">
        <v>3255</v>
      </c>
      <c r="BB39" s="117" t="s">
        <v>1267</v>
      </c>
      <c r="BC39" s="117" t="s">
        <v>1268</v>
      </c>
      <c r="BD39" s="117" t="s">
        <v>1269</v>
      </c>
      <c r="BE39" s="122" t="s">
        <v>1439</v>
      </c>
      <c r="BF39" s="122" t="s">
        <v>1440</v>
      </c>
    </row>
    <row r="40" spans="1:63" ht="18" customHeight="1">
      <c r="A40" s="321" t="s">
        <v>1620</v>
      </c>
      <c r="B40" s="322"/>
      <c r="C40" s="322"/>
      <c r="D40" s="323"/>
      <c r="E40" s="88"/>
      <c r="F40" s="89"/>
      <c r="G40" s="324" t="s">
        <v>1620</v>
      </c>
      <c r="H40" s="322"/>
      <c r="I40" s="323"/>
      <c r="J40" s="89"/>
      <c r="K40" s="89"/>
      <c r="L40" s="89"/>
      <c r="M40" s="324" t="s">
        <v>1620</v>
      </c>
      <c r="N40" s="323"/>
      <c r="O40" s="91"/>
      <c r="P40" s="118"/>
      <c r="Q40" s="118"/>
      <c r="R40" s="119"/>
      <c r="S40" s="119"/>
      <c r="T40" s="119"/>
      <c r="U40" s="116"/>
      <c r="V40" s="119" t="s">
        <v>1509</v>
      </c>
      <c r="W40" s="119" t="s">
        <v>1268</v>
      </c>
      <c r="X40" s="119" t="s">
        <v>1257</v>
      </c>
      <c r="Y40" s="120">
        <v>39986</v>
      </c>
      <c r="Z40" s="119" t="s">
        <v>1206</v>
      </c>
      <c r="AA40" s="119">
        <v>0</v>
      </c>
      <c r="AB40" s="119" t="s">
        <v>1263</v>
      </c>
      <c r="AC40" s="119" t="s">
        <v>1221</v>
      </c>
      <c r="AD40" s="119">
        <v>180</v>
      </c>
      <c r="AE40" s="116"/>
      <c r="AF40" s="121" t="s">
        <v>1549</v>
      </c>
      <c r="AG40" s="116"/>
      <c r="AH40" s="116"/>
      <c r="AI40" s="116"/>
      <c r="AK40" s="122" t="s">
        <v>1496</v>
      </c>
      <c r="AL40" s="122" t="s">
        <v>1495</v>
      </c>
      <c r="AM40" s="116" t="s">
        <v>1258</v>
      </c>
      <c r="AN40" s="116" t="s">
        <v>1221</v>
      </c>
      <c r="AO40" s="116"/>
      <c r="AP40" s="118"/>
      <c r="AQ40" s="118"/>
      <c r="AR40" s="118">
        <v>25000044</v>
      </c>
      <c r="AS40" s="117" t="s">
        <v>1653</v>
      </c>
      <c r="AT40" s="117" t="s">
        <v>1243</v>
      </c>
      <c r="AU40" s="123">
        <v>38475</v>
      </c>
      <c r="AV40" s="117" t="s">
        <v>3252</v>
      </c>
      <c r="AW40" s="117" t="s">
        <v>1400</v>
      </c>
      <c r="AX40" s="117">
        <v>25001651</v>
      </c>
      <c r="AY40" s="117" t="s">
        <v>3277</v>
      </c>
      <c r="AZ40" s="117" t="s">
        <v>3274</v>
      </c>
      <c r="BA40" s="117" t="s">
        <v>3255</v>
      </c>
      <c r="BB40" s="117" t="s">
        <v>1267</v>
      </c>
      <c r="BC40" s="117" t="s">
        <v>1268</v>
      </c>
      <c r="BD40" s="117" t="s">
        <v>1269</v>
      </c>
      <c r="BE40" s="122" t="s">
        <v>1444</v>
      </c>
      <c r="BF40" s="122" t="s">
        <v>1445</v>
      </c>
    </row>
    <row r="41" spans="1:63" ht="18" customHeight="1">
      <c r="A41" s="90"/>
      <c r="B41" s="159"/>
      <c r="C41" s="159"/>
      <c r="D41" s="89"/>
      <c r="E41" s="88"/>
      <c r="F41" s="86"/>
      <c r="G41" s="86"/>
      <c r="H41" s="86"/>
      <c r="I41" s="89"/>
      <c r="J41" s="86"/>
      <c r="K41" s="89"/>
      <c r="L41" s="86"/>
      <c r="M41" s="89"/>
      <c r="N41" s="89"/>
      <c r="O41" s="91"/>
      <c r="P41" s="118"/>
      <c r="Q41" s="118"/>
      <c r="R41" s="119"/>
      <c r="S41" s="119"/>
      <c r="T41" s="119"/>
      <c r="U41" s="116"/>
      <c r="V41" s="116"/>
      <c r="W41" s="119" t="s">
        <v>1270</v>
      </c>
      <c r="X41" s="119" t="s">
        <v>1492</v>
      </c>
      <c r="Y41" s="120">
        <v>40238</v>
      </c>
      <c r="Z41" s="119" t="s">
        <v>1206</v>
      </c>
      <c r="AA41" s="119">
        <v>0</v>
      </c>
      <c r="AB41" s="119" t="s">
        <v>1271</v>
      </c>
      <c r="AC41" s="119" t="s">
        <v>1221</v>
      </c>
      <c r="AD41" s="119">
        <v>180</v>
      </c>
      <c r="AE41" s="116"/>
      <c r="AF41" s="121" t="s">
        <v>1550</v>
      </c>
      <c r="AG41" s="116"/>
      <c r="AH41" s="116"/>
      <c r="AI41" s="116"/>
      <c r="AK41" s="122" t="s">
        <v>1503</v>
      </c>
      <c r="AL41" s="122" t="s">
        <v>1502</v>
      </c>
      <c r="AM41" s="116" t="s">
        <v>1493</v>
      </c>
      <c r="AN41" s="116" t="s">
        <v>1494</v>
      </c>
      <c r="AO41" s="116"/>
      <c r="AP41" s="118"/>
      <c r="AQ41" s="118"/>
      <c r="AR41" s="118">
        <v>25000045</v>
      </c>
      <c r="AS41" s="117" t="s">
        <v>1654</v>
      </c>
      <c r="AT41" s="117" t="s">
        <v>1280</v>
      </c>
      <c r="AU41" s="123">
        <v>39497</v>
      </c>
      <c r="AV41" s="117" t="s">
        <v>1502</v>
      </c>
      <c r="AW41" s="117" t="s">
        <v>1503</v>
      </c>
      <c r="AX41" s="117">
        <v>25001301</v>
      </c>
      <c r="AY41" s="117" t="s">
        <v>2273</v>
      </c>
      <c r="AZ41" s="117" t="s">
        <v>3274</v>
      </c>
      <c r="BA41" s="117" t="s">
        <v>3255</v>
      </c>
      <c r="BB41" s="117" t="s">
        <v>1267</v>
      </c>
      <c r="BC41" s="117" t="s">
        <v>1268</v>
      </c>
      <c r="BD41" s="117" t="s">
        <v>1269</v>
      </c>
      <c r="BE41" s="122" t="s">
        <v>1454</v>
      </c>
      <c r="BF41" s="122" t="s">
        <v>1455</v>
      </c>
    </row>
    <row r="42" spans="1:63" ht="18" customHeight="1">
      <c r="A42" s="259" t="s">
        <v>1595</v>
      </c>
      <c r="B42" s="260"/>
      <c r="C42" s="260"/>
      <c r="D42" s="260"/>
      <c r="E42" s="88"/>
      <c r="F42" s="89"/>
      <c r="G42" s="256" t="s">
        <v>1596</v>
      </c>
      <c r="H42" s="256"/>
      <c r="I42" s="256"/>
      <c r="J42" s="89"/>
      <c r="K42" s="89"/>
      <c r="L42" s="89"/>
      <c r="M42" s="256" t="s">
        <v>1597</v>
      </c>
      <c r="N42" s="256"/>
      <c r="O42" s="92"/>
      <c r="P42" s="118"/>
      <c r="Q42" s="118"/>
      <c r="R42" s="119"/>
      <c r="S42" s="119"/>
      <c r="T42" s="119"/>
      <c r="U42" s="116"/>
      <c r="V42" s="116"/>
      <c r="W42" s="119" t="s">
        <v>1268</v>
      </c>
      <c r="X42" s="119" t="s">
        <v>491</v>
      </c>
      <c r="Y42" s="120">
        <v>39925</v>
      </c>
      <c r="Z42" s="119" t="s">
        <v>1206</v>
      </c>
      <c r="AA42" s="119">
        <v>0</v>
      </c>
      <c r="AB42" s="119" t="s">
        <v>1263</v>
      </c>
      <c r="AC42" s="119" t="s">
        <v>1221</v>
      </c>
      <c r="AD42" s="119">
        <v>180</v>
      </c>
      <c r="AE42" s="116"/>
      <c r="AF42" s="121" t="s">
        <v>1551</v>
      </c>
      <c r="AG42" s="116"/>
      <c r="AH42" s="116"/>
      <c r="AI42" s="116"/>
      <c r="AK42" s="122" t="s">
        <v>1505</v>
      </c>
      <c r="AL42" s="122" t="s">
        <v>1504</v>
      </c>
      <c r="AM42" s="116" t="s">
        <v>1327</v>
      </c>
      <c r="AN42" s="116" t="s">
        <v>1221</v>
      </c>
      <c r="AO42" s="116"/>
      <c r="AP42" s="118"/>
      <c r="AQ42" s="118"/>
      <c r="AR42" s="118">
        <v>25000046</v>
      </c>
      <c r="AS42" s="117" t="s">
        <v>1655</v>
      </c>
      <c r="AT42" s="117" t="s">
        <v>1387</v>
      </c>
      <c r="AU42" s="123">
        <v>37733</v>
      </c>
      <c r="AV42" s="117" t="s">
        <v>1359</v>
      </c>
      <c r="AW42" s="117" t="s">
        <v>1360</v>
      </c>
      <c r="AX42" s="117">
        <v>25001555</v>
      </c>
      <c r="AY42" s="117" t="s">
        <v>2461</v>
      </c>
      <c r="AZ42" s="117" t="s">
        <v>3274</v>
      </c>
      <c r="BA42" s="117" t="s">
        <v>3255</v>
      </c>
      <c r="BB42" s="117" t="s">
        <v>1267</v>
      </c>
      <c r="BC42" s="117" t="s">
        <v>1270</v>
      </c>
      <c r="BD42" s="117" t="s">
        <v>25</v>
      </c>
      <c r="BE42" s="122" t="s">
        <v>1459</v>
      </c>
      <c r="BF42" s="122" t="s">
        <v>1460</v>
      </c>
    </row>
    <row r="43" spans="1:63" ht="18" customHeight="1">
      <c r="A43" s="302" t="s">
        <v>1620</v>
      </c>
      <c r="B43" s="289"/>
      <c r="C43" s="289"/>
      <c r="D43" s="290"/>
      <c r="E43" s="88"/>
      <c r="F43" s="89"/>
      <c r="G43" s="288" t="s">
        <v>1620</v>
      </c>
      <c r="H43" s="289"/>
      <c r="I43" s="290"/>
      <c r="J43" s="89"/>
      <c r="K43" s="89"/>
      <c r="L43" s="89"/>
      <c r="M43" s="89"/>
      <c r="N43" s="89"/>
      <c r="O43" s="91"/>
      <c r="P43" s="118"/>
      <c r="Q43" s="118"/>
      <c r="R43" s="119"/>
      <c r="S43" s="119"/>
      <c r="T43" s="119"/>
      <c r="U43" s="116"/>
      <c r="V43" s="116"/>
      <c r="W43" s="119" t="s">
        <v>1268</v>
      </c>
      <c r="X43" s="119" t="s">
        <v>1484</v>
      </c>
      <c r="Y43" s="120">
        <v>39258</v>
      </c>
      <c r="Z43" s="119" t="s">
        <v>1206</v>
      </c>
      <c r="AA43" s="119">
        <v>0</v>
      </c>
      <c r="AB43" s="119" t="s">
        <v>1263</v>
      </c>
      <c r="AC43" s="119" t="s">
        <v>1221</v>
      </c>
      <c r="AD43" s="119">
        <v>180</v>
      </c>
      <c r="AE43" s="116"/>
      <c r="AF43" s="121" t="s">
        <v>1552</v>
      </c>
      <c r="AG43" s="116"/>
      <c r="AH43" s="116"/>
      <c r="AI43" s="116"/>
      <c r="AK43" s="122" t="s">
        <v>1509</v>
      </c>
      <c r="AL43" s="122" t="s">
        <v>1508</v>
      </c>
      <c r="AM43" s="116" t="s">
        <v>1485</v>
      </c>
      <c r="AN43" s="116" t="s">
        <v>1482</v>
      </c>
      <c r="AO43" s="116"/>
      <c r="AP43" s="118"/>
      <c r="AQ43" s="118"/>
      <c r="AR43" s="118">
        <v>25000047</v>
      </c>
      <c r="AS43" s="117" t="s">
        <v>2577</v>
      </c>
      <c r="AT43" s="117" t="s">
        <v>1265</v>
      </c>
      <c r="AU43" s="123">
        <v>37911</v>
      </c>
      <c r="AV43" s="117" t="s">
        <v>1357</v>
      </c>
      <c r="AW43" s="117" t="s">
        <v>1358</v>
      </c>
      <c r="AX43" s="117">
        <v>25001660</v>
      </c>
      <c r="AY43" s="117" t="s">
        <v>3278</v>
      </c>
      <c r="AZ43" s="117" t="s">
        <v>3274</v>
      </c>
      <c r="BA43" s="117" t="s">
        <v>3255</v>
      </c>
      <c r="BB43" s="117" t="s">
        <v>1267</v>
      </c>
      <c r="BC43" s="117" t="s">
        <v>1270</v>
      </c>
      <c r="BD43" s="117" t="s">
        <v>25</v>
      </c>
      <c r="BE43" s="122" t="s">
        <v>1463</v>
      </c>
      <c r="BF43" s="122" t="s">
        <v>1464</v>
      </c>
    </row>
    <row r="44" spans="1:63" ht="18" customHeight="1">
      <c r="A44" s="90"/>
      <c r="B44" s="159"/>
      <c r="C44" s="159"/>
      <c r="D44" s="89"/>
      <c r="E44" s="88"/>
      <c r="F44" s="89"/>
      <c r="G44" s="86"/>
      <c r="H44" s="86"/>
      <c r="I44" s="89"/>
      <c r="J44" s="89"/>
      <c r="K44" s="89"/>
      <c r="L44" s="86"/>
      <c r="M44" s="89"/>
      <c r="N44" s="89"/>
      <c r="O44" s="91"/>
      <c r="P44" s="118"/>
      <c r="Q44" s="118"/>
      <c r="R44" s="119"/>
      <c r="S44" s="119"/>
      <c r="T44" s="119"/>
      <c r="U44" s="116"/>
      <c r="V44" s="116"/>
      <c r="W44" s="119" t="s">
        <v>1268</v>
      </c>
      <c r="X44" s="119" t="s">
        <v>493</v>
      </c>
      <c r="Y44" s="120">
        <v>39860</v>
      </c>
      <c r="Z44" s="119" t="s">
        <v>1206</v>
      </c>
      <c r="AA44" s="119">
        <v>0</v>
      </c>
      <c r="AB44" s="119" t="s">
        <v>1263</v>
      </c>
      <c r="AC44" s="119" t="s">
        <v>1221</v>
      </c>
      <c r="AD44" s="119">
        <v>180</v>
      </c>
      <c r="AE44" s="116"/>
      <c r="AF44" s="121" t="s">
        <v>1553</v>
      </c>
      <c r="AG44" s="116"/>
      <c r="AH44" s="116"/>
      <c r="AI44" s="116"/>
      <c r="AM44" s="116" t="s">
        <v>1296</v>
      </c>
      <c r="AN44" s="116" t="s">
        <v>1297</v>
      </c>
      <c r="AO44" s="116"/>
      <c r="AP44" s="118"/>
      <c r="AQ44" s="118"/>
      <c r="AR44" s="118">
        <v>25000048</v>
      </c>
      <c r="AS44" s="117" t="s">
        <v>2578</v>
      </c>
      <c r="AT44" s="117" t="s">
        <v>1275</v>
      </c>
      <c r="AU44" s="123">
        <v>39742</v>
      </c>
      <c r="AV44" s="117" t="s">
        <v>1324</v>
      </c>
      <c r="AW44" s="117" t="s">
        <v>1325</v>
      </c>
      <c r="AX44" s="117">
        <v>25001304</v>
      </c>
      <c r="AY44" s="117" t="s">
        <v>2276</v>
      </c>
      <c r="AZ44" s="117" t="s">
        <v>3274</v>
      </c>
      <c r="BA44" s="117" t="s">
        <v>3255</v>
      </c>
      <c r="BB44" s="117" t="s">
        <v>1267</v>
      </c>
      <c r="BC44" s="117" t="s">
        <v>1268</v>
      </c>
      <c r="BD44" s="117" t="s">
        <v>1269</v>
      </c>
      <c r="BE44" s="122" t="s">
        <v>1470</v>
      </c>
      <c r="BF44" s="122" t="s">
        <v>1471</v>
      </c>
    </row>
    <row r="45" spans="1:63" ht="18" customHeight="1">
      <c r="A45" s="93"/>
      <c r="B45" s="89"/>
      <c r="C45" s="89"/>
      <c r="D45" s="89"/>
      <c r="E45" s="88"/>
      <c r="F45" s="89"/>
      <c r="G45" s="89"/>
      <c r="H45" s="89"/>
      <c r="I45" s="89"/>
      <c r="J45" s="89"/>
      <c r="K45" s="89"/>
      <c r="L45" s="89"/>
      <c r="M45" s="89"/>
      <c r="N45" s="89"/>
      <c r="O45" s="91"/>
      <c r="P45" s="118"/>
      <c r="Q45" s="118"/>
      <c r="R45" s="119"/>
      <c r="S45" s="119"/>
      <c r="T45" s="119"/>
      <c r="U45" s="116"/>
      <c r="V45" s="116"/>
      <c r="W45" s="119" t="s">
        <v>1268</v>
      </c>
      <c r="X45" s="119" t="s">
        <v>495</v>
      </c>
      <c r="Y45" s="120">
        <v>39965</v>
      </c>
      <c r="Z45" s="119" t="s">
        <v>1206</v>
      </c>
      <c r="AA45" s="119">
        <v>0</v>
      </c>
      <c r="AB45" s="119" t="s">
        <v>1263</v>
      </c>
      <c r="AC45" s="119" t="s">
        <v>1221</v>
      </c>
      <c r="AD45" s="119">
        <v>180</v>
      </c>
      <c r="AE45" s="116"/>
      <c r="AF45" s="121" t="s">
        <v>1554</v>
      </c>
      <c r="AG45" s="116"/>
      <c r="AH45" s="116"/>
      <c r="AI45" s="116"/>
      <c r="AM45" s="116" t="s">
        <v>1313</v>
      </c>
      <c r="AN45" s="116" t="s">
        <v>1262</v>
      </c>
      <c r="AO45" s="116"/>
      <c r="AP45" s="118"/>
      <c r="AQ45" s="118"/>
      <c r="AR45" s="118">
        <v>25000049</v>
      </c>
      <c r="AS45" s="117" t="s">
        <v>2579</v>
      </c>
      <c r="AT45" s="117" t="s">
        <v>2548</v>
      </c>
      <c r="AU45" s="123">
        <v>38169</v>
      </c>
      <c r="AV45" s="117" t="s">
        <v>3250</v>
      </c>
      <c r="AW45" s="117" t="s">
        <v>3251</v>
      </c>
      <c r="AX45" s="117">
        <v>25001354</v>
      </c>
      <c r="AY45" s="117" t="s">
        <v>2315</v>
      </c>
      <c r="AZ45" s="117" t="s">
        <v>3274</v>
      </c>
      <c r="BA45" s="117" t="s">
        <v>3255</v>
      </c>
      <c r="BB45" s="117" t="s">
        <v>1267</v>
      </c>
      <c r="BC45" s="117" t="s">
        <v>1268</v>
      </c>
      <c r="BD45" s="117" t="s">
        <v>1269</v>
      </c>
      <c r="BE45" s="122" t="s">
        <v>1479</v>
      </c>
      <c r="BF45" s="122" t="s">
        <v>1480</v>
      </c>
    </row>
    <row r="46" spans="1:63" ht="18" customHeight="1">
      <c r="A46" s="93"/>
      <c r="B46" s="89"/>
      <c r="C46" s="89"/>
      <c r="D46" s="89"/>
      <c r="E46" s="88"/>
      <c r="F46" s="89"/>
      <c r="G46" s="89"/>
      <c r="H46" s="260" t="s">
        <v>1627</v>
      </c>
      <c r="I46" s="260"/>
      <c r="J46" s="89"/>
      <c r="K46" s="89"/>
      <c r="L46" s="89"/>
      <c r="M46" s="256"/>
      <c r="N46" s="256"/>
      <c r="O46" s="91"/>
      <c r="P46" s="118"/>
      <c r="Q46" s="118"/>
      <c r="R46" s="119"/>
      <c r="S46" s="119"/>
      <c r="T46" s="119"/>
      <c r="U46" s="116"/>
      <c r="V46" s="116"/>
      <c r="W46" s="119" t="s">
        <v>1268</v>
      </c>
      <c r="X46" s="119" t="s">
        <v>497</v>
      </c>
      <c r="Y46" s="120">
        <v>38139</v>
      </c>
      <c r="Z46" s="119" t="s">
        <v>1272</v>
      </c>
      <c r="AA46" s="119">
        <v>0</v>
      </c>
      <c r="AB46" s="119" t="s">
        <v>1263</v>
      </c>
      <c r="AC46" s="119" t="s">
        <v>1221</v>
      </c>
      <c r="AD46" s="119">
        <v>180</v>
      </c>
      <c r="AE46" s="116"/>
      <c r="AF46" s="121" t="s">
        <v>1555</v>
      </c>
      <c r="AG46" s="116"/>
      <c r="AH46" s="116"/>
      <c r="AI46" s="116"/>
      <c r="AM46" s="116" t="s">
        <v>1323</v>
      </c>
      <c r="AN46" s="116" t="s">
        <v>1262</v>
      </c>
      <c r="AO46" s="116"/>
      <c r="AP46" s="118"/>
      <c r="AQ46" s="118"/>
      <c r="AR46" s="118">
        <v>25000050</v>
      </c>
      <c r="AS46" s="117" t="s">
        <v>2580</v>
      </c>
      <c r="AT46" s="117" t="s">
        <v>1275</v>
      </c>
      <c r="AU46" s="123">
        <v>39547</v>
      </c>
      <c r="AV46" s="117" t="s">
        <v>1284</v>
      </c>
      <c r="AW46" s="117" t="s">
        <v>1285</v>
      </c>
      <c r="AX46" s="117">
        <v>25000799</v>
      </c>
      <c r="AY46" s="117" t="s">
        <v>1946</v>
      </c>
      <c r="AZ46" s="117" t="s">
        <v>3274</v>
      </c>
      <c r="BA46" s="117" t="s">
        <v>3255</v>
      </c>
      <c r="BB46" s="117" t="s">
        <v>1267</v>
      </c>
      <c r="BC46" s="117" t="s">
        <v>1268</v>
      </c>
      <c r="BD46" s="117" t="s">
        <v>1269</v>
      </c>
      <c r="BE46" s="122" t="s">
        <v>1495</v>
      </c>
      <c r="BF46" s="122" t="s">
        <v>1496</v>
      </c>
      <c r="BJ46" s="284"/>
      <c r="BK46" s="285"/>
    </row>
    <row r="47" spans="1:63" ht="18" customHeight="1">
      <c r="A47" s="93"/>
      <c r="B47" s="89"/>
      <c r="C47" s="89"/>
      <c r="D47" s="89"/>
      <c r="E47" s="88"/>
      <c r="F47" s="89"/>
      <c r="G47" s="89"/>
      <c r="H47" s="324" t="s">
        <v>1620</v>
      </c>
      <c r="I47" s="323"/>
      <c r="J47" s="89"/>
      <c r="K47" s="89"/>
      <c r="L47" s="89"/>
      <c r="M47" s="136"/>
      <c r="N47" s="136"/>
      <c r="O47" s="91"/>
      <c r="P47" s="118"/>
      <c r="Q47" s="118"/>
      <c r="R47" s="119"/>
      <c r="S47" s="119"/>
      <c r="T47" s="119"/>
      <c r="U47" s="116"/>
      <c r="V47" s="116"/>
      <c r="W47" s="119" t="s">
        <v>1268</v>
      </c>
      <c r="X47" s="119" t="s">
        <v>1205</v>
      </c>
      <c r="Y47" s="120">
        <v>39307</v>
      </c>
      <c r="Z47" s="119" t="s">
        <v>1206</v>
      </c>
      <c r="AA47" s="119">
        <v>0</v>
      </c>
      <c r="AB47" s="119" t="s">
        <v>1263</v>
      </c>
      <c r="AC47" s="119" t="s">
        <v>1221</v>
      </c>
      <c r="AD47" s="119">
        <v>180</v>
      </c>
      <c r="AE47" s="116"/>
      <c r="AF47" s="121" t="s">
        <v>1556</v>
      </c>
      <c r="AG47" s="116"/>
      <c r="AH47" s="116"/>
      <c r="AI47" s="116"/>
      <c r="AM47" s="116" t="s">
        <v>1207</v>
      </c>
      <c r="AN47" s="116" t="s">
        <v>1208</v>
      </c>
      <c r="AO47" s="116"/>
      <c r="AP47" s="118"/>
      <c r="AQ47" s="118"/>
      <c r="AR47" s="118">
        <v>25000051</v>
      </c>
      <c r="AS47" s="117" t="s">
        <v>1656</v>
      </c>
      <c r="AT47" s="117" t="s">
        <v>1269</v>
      </c>
      <c r="AU47" s="123">
        <v>38691</v>
      </c>
      <c r="AV47" s="117" t="s">
        <v>1395</v>
      </c>
      <c r="AW47" s="117" t="s">
        <v>1396</v>
      </c>
      <c r="AX47" s="117">
        <v>25001208</v>
      </c>
      <c r="AY47" s="117" t="s">
        <v>2212</v>
      </c>
      <c r="AZ47" s="117" t="s">
        <v>3274</v>
      </c>
      <c r="BA47" s="117" t="s">
        <v>3255</v>
      </c>
      <c r="BB47" s="117" t="s">
        <v>1267</v>
      </c>
      <c r="BC47" s="117" t="s">
        <v>1270</v>
      </c>
      <c r="BD47" s="117" t="s">
        <v>25</v>
      </c>
      <c r="BE47" s="122" t="s">
        <v>1502</v>
      </c>
      <c r="BF47" s="122" t="s">
        <v>1503</v>
      </c>
    </row>
    <row r="48" spans="1:63" ht="18" customHeight="1">
      <c r="A48" s="93"/>
      <c r="B48" s="89"/>
      <c r="C48" s="89"/>
      <c r="D48" s="89"/>
      <c r="E48" s="88"/>
      <c r="F48" s="89"/>
      <c r="G48" s="89"/>
      <c r="H48" s="89"/>
      <c r="I48" s="89"/>
      <c r="J48" s="89"/>
      <c r="K48" s="89"/>
      <c r="L48" s="89"/>
      <c r="M48" s="89"/>
      <c r="N48" s="89"/>
      <c r="O48" s="91"/>
      <c r="P48" s="118"/>
      <c r="Q48" s="118"/>
      <c r="R48" s="119"/>
      <c r="S48" s="119"/>
      <c r="T48" s="119"/>
      <c r="U48" s="116"/>
      <c r="V48" s="116"/>
      <c r="W48" s="119" t="s">
        <v>1268</v>
      </c>
      <c r="X48" s="119" t="s">
        <v>1431</v>
      </c>
      <c r="Y48" s="120">
        <v>40000</v>
      </c>
      <c r="Z48" s="119" t="s">
        <v>1210</v>
      </c>
      <c r="AA48" s="119">
        <v>0</v>
      </c>
      <c r="AB48" s="119" t="s">
        <v>1263</v>
      </c>
      <c r="AC48" s="119" t="s">
        <v>1221</v>
      </c>
      <c r="AD48" s="119">
        <v>180</v>
      </c>
      <c r="AE48" s="116"/>
      <c r="AF48" s="121" t="s">
        <v>1557</v>
      </c>
      <c r="AG48" s="116"/>
      <c r="AH48" s="116"/>
      <c r="AI48" s="116"/>
      <c r="AM48" s="116" t="s">
        <v>1432</v>
      </c>
      <c r="AN48" s="116" t="s">
        <v>1433</v>
      </c>
      <c r="AO48" s="116"/>
      <c r="AP48" s="118"/>
      <c r="AQ48" s="118"/>
      <c r="AR48" s="118">
        <v>25000052</v>
      </c>
      <c r="AS48" s="117" t="s">
        <v>1657</v>
      </c>
      <c r="AT48" s="117" t="s">
        <v>1223</v>
      </c>
      <c r="AU48" s="123">
        <v>39694</v>
      </c>
      <c r="AV48" s="117" t="s">
        <v>1216</v>
      </c>
      <c r="AW48" s="117" t="s">
        <v>1217</v>
      </c>
      <c r="AX48" s="117">
        <v>25001218</v>
      </c>
      <c r="AY48" s="117" t="s">
        <v>2219</v>
      </c>
      <c r="AZ48" s="117" t="s">
        <v>3274</v>
      </c>
      <c r="BA48" s="117" t="s">
        <v>3255</v>
      </c>
      <c r="BB48" s="117" t="s">
        <v>1267</v>
      </c>
      <c r="BC48" s="117" t="s">
        <v>1268</v>
      </c>
      <c r="BD48" s="117" t="s">
        <v>1269</v>
      </c>
      <c r="BE48" s="122" t="s">
        <v>1504</v>
      </c>
      <c r="BF48" s="122" t="s">
        <v>1505</v>
      </c>
    </row>
    <row r="49" spans="1:58" ht="18" customHeight="1">
      <c r="A49" s="32"/>
      <c r="B49" s="33"/>
      <c r="C49" s="33"/>
      <c r="D49" s="33"/>
      <c r="E49" s="34"/>
      <c r="F49" s="33"/>
      <c r="G49" s="33"/>
      <c r="H49" s="33"/>
      <c r="I49" s="33"/>
      <c r="J49" s="33"/>
      <c r="K49" s="33"/>
      <c r="L49" s="33"/>
      <c r="M49" s="33"/>
      <c r="N49" s="33"/>
      <c r="O49" s="41"/>
      <c r="P49" s="118"/>
      <c r="Q49" s="118"/>
      <c r="R49" s="119"/>
      <c r="S49" s="119"/>
      <c r="T49" s="119"/>
      <c r="U49" s="116"/>
      <c r="V49" s="116"/>
      <c r="W49" s="119" t="s">
        <v>1270</v>
      </c>
      <c r="X49" s="119" t="s">
        <v>1232</v>
      </c>
      <c r="Y49" s="120">
        <v>39328</v>
      </c>
      <c r="Z49" s="119" t="s">
        <v>1206</v>
      </c>
      <c r="AA49" s="119">
        <v>0</v>
      </c>
      <c r="AB49" s="119" t="s">
        <v>1271</v>
      </c>
      <c r="AC49" s="119" t="s">
        <v>1273</v>
      </c>
      <c r="AD49" s="119">
        <v>180</v>
      </c>
      <c r="AE49" s="116"/>
      <c r="AF49" s="121" t="s">
        <v>1558</v>
      </c>
      <c r="AG49" s="116"/>
      <c r="AH49" s="116"/>
      <c r="AI49" s="116"/>
      <c r="AM49" s="116" t="s">
        <v>1220</v>
      </c>
      <c r="AN49" s="116" t="s">
        <v>1221</v>
      </c>
      <c r="AO49" s="116"/>
      <c r="AP49" s="118"/>
      <c r="AQ49" s="118"/>
      <c r="AR49" s="118">
        <v>25000053</v>
      </c>
      <c r="AS49" s="117" t="s">
        <v>2581</v>
      </c>
      <c r="AT49" s="117" t="s">
        <v>2582</v>
      </c>
      <c r="AU49" s="123">
        <v>37785</v>
      </c>
      <c r="AV49" s="117" t="s">
        <v>1346</v>
      </c>
      <c r="AW49" s="117" t="s">
        <v>1347</v>
      </c>
      <c r="AX49" s="117">
        <v>25001504</v>
      </c>
      <c r="AY49" s="117" t="s">
        <v>2422</v>
      </c>
      <c r="AZ49" s="117" t="s">
        <v>3274</v>
      </c>
      <c r="BA49" s="117" t="s">
        <v>3255</v>
      </c>
      <c r="BB49" s="117" t="s">
        <v>1267</v>
      </c>
      <c r="BC49" s="117" t="s">
        <v>1270</v>
      </c>
      <c r="BD49" s="117" t="s">
        <v>25</v>
      </c>
      <c r="BE49" s="122" t="s">
        <v>1508</v>
      </c>
      <c r="BF49" s="122" t="s">
        <v>1509</v>
      </c>
    </row>
    <row r="50" spans="1:58" ht="18" customHeight="1">
      <c r="A50" s="94" t="s">
        <v>417</v>
      </c>
      <c r="B50" s="48"/>
      <c r="C50" s="48"/>
      <c r="D50" s="95"/>
      <c r="E50" s="48"/>
      <c r="F50" s="286"/>
      <c r="G50" s="286"/>
      <c r="H50" s="286"/>
      <c r="I50" s="286"/>
      <c r="J50" s="286"/>
      <c r="K50" s="286"/>
      <c r="L50" s="286"/>
      <c r="M50" s="286"/>
      <c r="N50" s="286"/>
      <c r="O50" s="41"/>
      <c r="P50" s="118"/>
      <c r="Q50" s="118"/>
      <c r="R50" s="119"/>
      <c r="S50" s="119"/>
      <c r="T50" s="119"/>
      <c r="U50" s="116"/>
      <c r="V50" s="116"/>
      <c r="W50" s="119" t="s">
        <v>1268</v>
      </c>
      <c r="X50" s="119" t="s">
        <v>1510</v>
      </c>
      <c r="Y50" s="120">
        <v>38201</v>
      </c>
      <c r="Z50" s="119" t="s">
        <v>1206</v>
      </c>
      <c r="AA50" s="119">
        <v>0</v>
      </c>
      <c r="AB50" s="119" t="s">
        <v>1263</v>
      </c>
      <c r="AC50" s="119" t="s">
        <v>1221</v>
      </c>
      <c r="AD50" s="119">
        <v>180</v>
      </c>
      <c r="AE50" s="116"/>
      <c r="AF50" s="121" t="s">
        <v>1559</v>
      </c>
      <c r="AG50" s="116"/>
      <c r="AH50" s="116"/>
      <c r="AI50" s="116"/>
      <c r="AM50" s="116" t="s">
        <v>1511</v>
      </c>
      <c r="AN50" s="116" t="s">
        <v>1208</v>
      </c>
      <c r="AO50" s="116"/>
      <c r="AP50" s="118"/>
      <c r="AQ50" s="118"/>
      <c r="AR50" s="118">
        <v>25000054</v>
      </c>
      <c r="AS50" s="117" t="s">
        <v>1658</v>
      </c>
      <c r="AT50" s="117" t="s">
        <v>1260</v>
      </c>
      <c r="AU50" s="123">
        <v>38448</v>
      </c>
      <c r="AV50" s="117" t="s">
        <v>1251</v>
      </c>
      <c r="AW50" s="117" t="s">
        <v>1252</v>
      </c>
      <c r="AX50" s="117">
        <v>25001014</v>
      </c>
      <c r="AY50" s="117" t="s">
        <v>2084</v>
      </c>
      <c r="AZ50" s="117" t="s">
        <v>3274</v>
      </c>
      <c r="BA50" s="117" t="s">
        <v>3255</v>
      </c>
      <c r="BB50" s="117" t="s">
        <v>1267</v>
      </c>
      <c r="BC50" s="117" t="s">
        <v>1268</v>
      </c>
      <c r="BD50" s="117" t="s">
        <v>1269</v>
      </c>
    </row>
    <row r="51" spans="1:58" ht="18" customHeight="1">
      <c r="A51" s="94" t="s">
        <v>418</v>
      </c>
      <c r="B51" s="48"/>
      <c r="C51" s="48"/>
      <c r="D51" s="95"/>
      <c r="E51" s="48"/>
      <c r="F51" s="287"/>
      <c r="G51" s="287"/>
      <c r="H51" s="287"/>
      <c r="I51" s="287"/>
      <c r="J51" s="287"/>
      <c r="K51" s="287"/>
      <c r="L51" s="287"/>
      <c r="M51" s="287"/>
      <c r="N51" s="287"/>
      <c r="O51" s="41"/>
      <c r="P51" s="118"/>
      <c r="Q51" s="118"/>
      <c r="R51" s="119"/>
      <c r="S51" s="119"/>
      <c r="T51" s="119"/>
      <c r="U51" s="116"/>
      <c r="V51" s="116"/>
      <c r="W51" s="119" t="s">
        <v>1274</v>
      </c>
      <c r="X51" s="119" t="s">
        <v>1236</v>
      </c>
      <c r="Y51" s="120">
        <v>38672</v>
      </c>
      <c r="Z51" s="119" t="s">
        <v>1276</v>
      </c>
      <c r="AA51" s="119">
        <v>0</v>
      </c>
      <c r="AB51" s="119" t="s">
        <v>1266</v>
      </c>
      <c r="AC51" s="119" t="s">
        <v>1212</v>
      </c>
      <c r="AD51" s="119">
        <v>120</v>
      </c>
      <c r="AE51" s="116"/>
      <c r="AF51" s="121" t="s">
        <v>1560</v>
      </c>
      <c r="AG51" s="116"/>
      <c r="AH51" s="116"/>
      <c r="AI51" s="116"/>
      <c r="AM51" s="116" t="s">
        <v>1237</v>
      </c>
      <c r="AN51" s="116" t="s">
        <v>1208</v>
      </c>
      <c r="AO51" s="116"/>
      <c r="AP51" s="118"/>
      <c r="AQ51" s="118"/>
      <c r="AR51" s="118">
        <v>25000055</v>
      </c>
      <c r="AS51" s="117" t="s">
        <v>2583</v>
      </c>
      <c r="AT51" s="117" t="s">
        <v>1265</v>
      </c>
      <c r="AU51" s="123">
        <v>38882</v>
      </c>
      <c r="AV51" s="117" t="s">
        <v>1282</v>
      </c>
      <c r="AW51" s="117" t="s">
        <v>1283</v>
      </c>
      <c r="AX51" s="117">
        <v>25000405</v>
      </c>
      <c r="AY51" s="117" t="s">
        <v>1797</v>
      </c>
      <c r="AZ51" s="117" t="s">
        <v>3274</v>
      </c>
      <c r="BA51" s="117" t="s">
        <v>3255</v>
      </c>
      <c r="BB51" s="117" t="s">
        <v>1267</v>
      </c>
      <c r="BC51" s="117" t="s">
        <v>1268</v>
      </c>
      <c r="BD51" s="117" t="s">
        <v>1269</v>
      </c>
    </row>
    <row r="52" spans="1:58" ht="18" customHeight="1">
      <c r="A52" s="94" t="s">
        <v>419</v>
      </c>
      <c r="B52" s="48"/>
      <c r="C52" s="48"/>
      <c r="D52" s="95"/>
      <c r="E52" s="48"/>
      <c r="F52" s="287"/>
      <c r="G52" s="287"/>
      <c r="H52" s="287"/>
      <c r="I52" s="287"/>
      <c r="J52" s="287"/>
      <c r="K52" s="287"/>
      <c r="L52" s="287"/>
      <c r="M52" s="287"/>
      <c r="N52" s="287"/>
      <c r="O52" s="41"/>
      <c r="P52" s="118"/>
      <c r="Q52" s="118"/>
      <c r="R52" s="119"/>
      <c r="S52" s="119"/>
      <c r="T52" s="119"/>
      <c r="U52" s="116"/>
      <c r="V52" s="116"/>
      <c r="W52" s="119" t="s">
        <v>1268</v>
      </c>
      <c r="X52" s="119" t="s">
        <v>25</v>
      </c>
      <c r="Y52" s="120">
        <v>39904</v>
      </c>
      <c r="Z52" s="119" t="s">
        <v>1206</v>
      </c>
      <c r="AA52" s="119">
        <v>0</v>
      </c>
      <c r="AB52" s="119" t="s">
        <v>1263</v>
      </c>
      <c r="AC52" s="119" t="s">
        <v>1221</v>
      </c>
      <c r="AD52" s="119">
        <v>180</v>
      </c>
      <c r="AE52" s="116"/>
      <c r="AF52" s="121" t="s">
        <v>1561</v>
      </c>
      <c r="AG52" s="116"/>
      <c r="AH52" s="116"/>
      <c r="AI52" s="116"/>
      <c r="AM52" s="116" t="s">
        <v>1271</v>
      </c>
      <c r="AN52" s="116" t="s">
        <v>1221</v>
      </c>
      <c r="AO52" s="116"/>
      <c r="AP52" s="118"/>
      <c r="AQ52" s="118"/>
      <c r="AR52" s="118">
        <v>25000056</v>
      </c>
      <c r="AS52" s="117" t="s">
        <v>1659</v>
      </c>
      <c r="AT52" s="117" t="s">
        <v>1269</v>
      </c>
      <c r="AU52" s="123">
        <v>38721</v>
      </c>
      <c r="AV52" s="117" t="s">
        <v>1324</v>
      </c>
      <c r="AW52" s="117" t="s">
        <v>1325</v>
      </c>
      <c r="AX52" s="117">
        <v>25000824</v>
      </c>
      <c r="AY52" s="117" t="s">
        <v>1960</v>
      </c>
      <c r="AZ52" s="117" t="s">
        <v>3274</v>
      </c>
      <c r="BA52" s="117" t="s">
        <v>3255</v>
      </c>
      <c r="BB52" s="117" t="s">
        <v>1267</v>
      </c>
      <c r="BC52" s="117" t="s">
        <v>1268</v>
      </c>
      <c r="BD52" s="117" t="s">
        <v>1269</v>
      </c>
    </row>
    <row r="53" spans="1:58" ht="18" customHeight="1">
      <c r="A53" s="94" t="s">
        <v>3331</v>
      </c>
      <c r="B53" s="48"/>
      <c r="C53" s="48"/>
      <c r="D53" s="95"/>
      <c r="E53" s="48"/>
      <c r="F53" s="287"/>
      <c r="G53" s="287"/>
      <c r="H53" s="287"/>
      <c r="I53" s="287"/>
      <c r="J53" s="287"/>
      <c r="K53" s="287"/>
      <c r="L53" s="287"/>
      <c r="M53" s="287"/>
      <c r="N53" s="287"/>
      <c r="O53" s="41"/>
      <c r="P53" s="118"/>
      <c r="Q53" s="118"/>
      <c r="R53" s="119"/>
      <c r="S53" s="119"/>
      <c r="T53" s="119"/>
      <c r="U53" s="116"/>
      <c r="V53" s="116"/>
      <c r="W53" s="119" t="s">
        <v>1268</v>
      </c>
      <c r="X53" s="119" t="s">
        <v>1374</v>
      </c>
      <c r="Y53" s="120">
        <v>39986</v>
      </c>
      <c r="Z53" s="119" t="s">
        <v>1206</v>
      </c>
      <c r="AA53" s="119">
        <v>0</v>
      </c>
      <c r="AB53" s="119" t="s">
        <v>1263</v>
      </c>
      <c r="AC53" s="119" t="s">
        <v>1221</v>
      </c>
      <c r="AD53" s="119">
        <v>180</v>
      </c>
      <c r="AE53" s="116"/>
      <c r="AF53" s="121" t="s">
        <v>1542</v>
      </c>
      <c r="AG53" s="116"/>
      <c r="AH53" s="116"/>
      <c r="AI53" s="116"/>
      <c r="AM53" s="116" t="s">
        <v>1375</v>
      </c>
      <c r="AN53" s="116" t="s">
        <v>1221</v>
      </c>
      <c r="AO53" s="116"/>
      <c r="AP53" s="118"/>
      <c r="AQ53" s="118"/>
      <c r="AR53" s="118">
        <v>25000057</v>
      </c>
      <c r="AS53" s="117" t="s">
        <v>2584</v>
      </c>
      <c r="AT53" s="117" t="s">
        <v>1275</v>
      </c>
      <c r="AU53" s="123">
        <v>38673</v>
      </c>
      <c r="AV53" s="117" t="s">
        <v>3255</v>
      </c>
      <c r="AW53" s="117" t="s">
        <v>1267</v>
      </c>
      <c r="AX53" s="117">
        <v>25001136</v>
      </c>
      <c r="AY53" s="117" t="s">
        <v>2161</v>
      </c>
      <c r="AZ53" s="117" t="s">
        <v>3274</v>
      </c>
      <c r="BA53" s="117" t="s">
        <v>3255</v>
      </c>
      <c r="BB53" s="117" t="s">
        <v>1267</v>
      </c>
      <c r="BC53" s="117" t="s">
        <v>1268</v>
      </c>
      <c r="BD53" s="117" t="s">
        <v>1269</v>
      </c>
    </row>
    <row r="54" spans="1:58" ht="18" customHeight="1" thickBot="1">
      <c r="A54" s="96"/>
      <c r="B54" s="160"/>
      <c r="C54" s="160"/>
      <c r="D54" s="33"/>
      <c r="E54" s="34"/>
      <c r="F54" s="33"/>
      <c r="G54" s="33"/>
      <c r="H54" s="33"/>
      <c r="I54" s="33"/>
      <c r="J54" s="33"/>
      <c r="K54" s="33"/>
      <c r="L54" s="33"/>
      <c r="M54" s="33"/>
      <c r="N54" s="33"/>
      <c r="O54" s="41"/>
      <c r="P54" s="118"/>
      <c r="Q54" s="118"/>
      <c r="R54" s="119"/>
      <c r="S54" s="119"/>
      <c r="T54" s="119"/>
      <c r="U54" s="116"/>
      <c r="V54" s="116"/>
      <c r="W54" s="119" t="s">
        <v>1268</v>
      </c>
      <c r="X54" s="119" t="s">
        <v>1390</v>
      </c>
      <c r="Y54" s="120">
        <v>40000</v>
      </c>
      <c r="Z54" s="119" t="s">
        <v>1210</v>
      </c>
      <c r="AA54" s="119">
        <v>0</v>
      </c>
      <c r="AB54" s="119" t="s">
        <v>1263</v>
      </c>
      <c r="AC54" s="119" t="s">
        <v>1221</v>
      </c>
      <c r="AD54" s="119">
        <v>180</v>
      </c>
      <c r="AE54" s="116"/>
      <c r="AF54" s="121" t="s">
        <v>1562</v>
      </c>
      <c r="AG54" s="116"/>
      <c r="AH54" s="116"/>
      <c r="AI54" s="116"/>
      <c r="AM54" s="116" t="s">
        <v>1391</v>
      </c>
      <c r="AN54" s="116" t="s">
        <v>1376</v>
      </c>
      <c r="AO54" s="116"/>
      <c r="AP54" s="118"/>
      <c r="AQ54" s="118"/>
      <c r="AR54" s="118">
        <v>25000058</v>
      </c>
      <c r="AS54" s="117" t="s">
        <v>1660</v>
      </c>
      <c r="AT54" s="117" t="s">
        <v>1269</v>
      </c>
      <c r="AU54" s="123">
        <v>39602</v>
      </c>
      <c r="AV54" s="117" t="s">
        <v>1357</v>
      </c>
      <c r="AW54" s="117" t="s">
        <v>1358</v>
      </c>
      <c r="AX54" s="117">
        <v>25000774</v>
      </c>
      <c r="AY54" s="117" t="s">
        <v>1938</v>
      </c>
      <c r="AZ54" s="117" t="s">
        <v>3274</v>
      </c>
      <c r="BA54" s="117" t="s">
        <v>3255</v>
      </c>
      <c r="BB54" s="117" t="s">
        <v>1267</v>
      </c>
      <c r="BC54" s="117" t="s">
        <v>1268</v>
      </c>
      <c r="BD54" s="117" t="s">
        <v>1269</v>
      </c>
    </row>
    <row r="55" spans="1:58">
      <c r="A55" s="325" t="s">
        <v>420</v>
      </c>
      <c r="B55" s="227"/>
      <c r="C55" s="227"/>
      <c r="D55" s="227"/>
      <c r="E55" s="293" t="s">
        <v>3338</v>
      </c>
      <c r="F55" s="294"/>
      <c r="G55" s="294"/>
      <c r="H55" s="294"/>
      <c r="I55" s="294"/>
      <c r="J55" s="294"/>
      <c r="K55" s="294"/>
      <c r="L55" s="294"/>
      <c r="M55" s="294"/>
      <c r="N55" s="294"/>
      <c r="O55" s="295"/>
      <c r="P55" s="118"/>
      <c r="Q55" s="118"/>
      <c r="R55" s="119"/>
      <c r="S55" s="119"/>
      <c r="T55" s="119"/>
      <c r="U55" s="116"/>
      <c r="V55" s="116"/>
      <c r="W55" s="119" t="s">
        <v>1268</v>
      </c>
      <c r="X55" s="119" t="s">
        <v>1437</v>
      </c>
      <c r="Y55" s="120">
        <v>40077</v>
      </c>
      <c r="Z55" s="119" t="s">
        <v>1206</v>
      </c>
      <c r="AA55" s="119">
        <v>0</v>
      </c>
      <c r="AB55" s="119" t="s">
        <v>1263</v>
      </c>
      <c r="AC55" s="119" t="s">
        <v>1221</v>
      </c>
      <c r="AD55" s="119">
        <v>180</v>
      </c>
      <c r="AE55" s="116"/>
      <c r="AF55" s="121"/>
      <c r="AG55" s="116"/>
      <c r="AH55" s="116"/>
      <c r="AI55" s="116"/>
      <c r="AM55" s="116"/>
      <c r="AN55" s="116"/>
      <c r="AO55" s="116"/>
      <c r="AP55" s="118"/>
      <c r="AQ55" s="118"/>
      <c r="AR55" s="118">
        <v>25000059</v>
      </c>
      <c r="AS55" s="117" t="s">
        <v>2585</v>
      </c>
      <c r="AT55" s="117" t="s">
        <v>1269</v>
      </c>
      <c r="AU55" s="123">
        <v>39258</v>
      </c>
      <c r="AV55" s="117" t="s">
        <v>1338</v>
      </c>
      <c r="AW55" s="117" t="s">
        <v>1339</v>
      </c>
      <c r="AX55" s="117">
        <v>25000132</v>
      </c>
      <c r="AY55" s="117" t="s">
        <v>1688</v>
      </c>
      <c r="AZ55" s="117" t="s">
        <v>3274</v>
      </c>
      <c r="BA55" s="117" t="s">
        <v>3255</v>
      </c>
      <c r="BB55" s="117" t="s">
        <v>1267</v>
      </c>
      <c r="BC55" s="117" t="s">
        <v>1268</v>
      </c>
      <c r="BD55" s="117" t="s">
        <v>1269</v>
      </c>
    </row>
    <row r="56" spans="1:58" ht="12.75" customHeight="1" thickBot="1">
      <c r="A56" s="326"/>
      <c r="B56" s="327"/>
      <c r="C56" s="327"/>
      <c r="D56" s="327"/>
      <c r="E56" s="296"/>
      <c r="F56" s="297"/>
      <c r="G56" s="297"/>
      <c r="H56" s="297"/>
      <c r="I56" s="297"/>
      <c r="J56" s="297"/>
      <c r="K56" s="297"/>
      <c r="L56" s="297"/>
      <c r="M56" s="297"/>
      <c r="N56" s="297"/>
      <c r="O56" s="298"/>
      <c r="P56" s="118"/>
      <c r="Q56" s="118"/>
      <c r="R56" s="119"/>
      <c r="S56" s="119"/>
      <c r="T56" s="119"/>
      <c r="U56" s="116"/>
      <c r="V56" s="116"/>
      <c r="W56" s="119" t="s">
        <v>1268</v>
      </c>
      <c r="X56" s="119" t="s">
        <v>1275</v>
      </c>
      <c r="Y56" s="120">
        <v>40000</v>
      </c>
      <c r="Z56" s="119" t="s">
        <v>1206</v>
      </c>
      <c r="AA56" s="119">
        <v>0</v>
      </c>
      <c r="AB56" s="119" t="s">
        <v>1263</v>
      </c>
      <c r="AC56" s="119" t="s">
        <v>1221</v>
      </c>
      <c r="AD56" s="119">
        <v>180</v>
      </c>
      <c r="AE56" s="116"/>
      <c r="AF56" s="121" t="s">
        <v>1563</v>
      </c>
      <c r="AG56" s="116"/>
      <c r="AH56" s="116"/>
      <c r="AI56" s="116"/>
      <c r="AM56" s="116" t="s">
        <v>1438</v>
      </c>
      <c r="AN56" s="116" t="s">
        <v>1331</v>
      </c>
      <c r="AO56" s="116"/>
      <c r="AP56" s="118"/>
      <c r="AQ56" s="118"/>
      <c r="AR56" s="118">
        <v>25000060</v>
      </c>
      <c r="AS56" s="117" t="s">
        <v>1661</v>
      </c>
      <c r="AT56" s="117" t="s">
        <v>1280</v>
      </c>
      <c r="AU56" s="123">
        <v>38691</v>
      </c>
      <c r="AV56" s="117" t="s">
        <v>1502</v>
      </c>
      <c r="AW56" s="117" t="s">
        <v>1503</v>
      </c>
      <c r="AX56" s="117">
        <v>25000370</v>
      </c>
      <c r="AY56" s="117" t="s">
        <v>1779</v>
      </c>
      <c r="AZ56" s="117" t="s">
        <v>3274</v>
      </c>
      <c r="BA56" s="117" t="s">
        <v>3255</v>
      </c>
      <c r="BB56" s="117" t="s">
        <v>1267</v>
      </c>
      <c r="BC56" s="117" t="s">
        <v>1270</v>
      </c>
      <c r="BD56" s="117" t="s">
        <v>25</v>
      </c>
    </row>
    <row r="57" spans="1:58" ht="27.75" customHeight="1" thickBot="1">
      <c r="A57" s="281" t="s">
        <v>421</v>
      </c>
      <c r="B57" s="282"/>
      <c r="C57" s="282"/>
      <c r="D57" s="282"/>
      <c r="E57" s="282"/>
      <c r="F57" s="282"/>
      <c r="G57" s="282"/>
      <c r="H57" s="282"/>
      <c r="I57" s="282"/>
      <c r="J57" s="282"/>
      <c r="K57" s="282"/>
      <c r="L57" s="282"/>
      <c r="M57" s="282"/>
      <c r="N57" s="282"/>
      <c r="O57" s="283"/>
      <c r="P57" s="131"/>
      <c r="Q57" s="131"/>
      <c r="R57" s="119"/>
      <c r="S57" s="119"/>
      <c r="T57" s="119"/>
      <c r="U57" s="116"/>
      <c r="V57" s="116"/>
      <c r="W57" s="119" t="s">
        <v>1277</v>
      </c>
      <c r="X57" s="119" t="s">
        <v>1489</v>
      </c>
      <c r="Y57" s="120">
        <v>39965</v>
      </c>
      <c r="Z57" s="119" t="s">
        <v>1206</v>
      </c>
      <c r="AA57" s="119">
        <v>0</v>
      </c>
      <c r="AB57" s="119" t="s">
        <v>1278</v>
      </c>
      <c r="AC57" s="119" t="s">
        <v>1212</v>
      </c>
      <c r="AD57" s="119">
        <v>220</v>
      </c>
      <c r="AE57" s="116"/>
      <c r="AF57" s="121" t="s">
        <v>1564</v>
      </c>
      <c r="AG57" s="116"/>
      <c r="AH57" s="116"/>
      <c r="AI57" s="116"/>
      <c r="AM57" s="116" t="s">
        <v>1266</v>
      </c>
      <c r="AN57" s="116" t="s">
        <v>1212</v>
      </c>
      <c r="AO57" s="116"/>
      <c r="AP57" s="131"/>
      <c r="AQ57" s="131"/>
      <c r="AR57" s="131">
        <v>25000061</v>
      </c>
      <c r="AS57" s="117" t="s">
        <v>2586</v>
      </c>
      <c r="AT57" s="117" t="s">
        <v>2587</v>
      </c>
      <c r="AU57" s="123">
        <v>38169</v>
      </c>
      <c r="AV57" s="117" t="s">
        <v>1293</v>
      </c>
      <c r="AW57" s="117" t="s">
        <v>1294</v>
      </c>
      <c r="AX57" s="117">
        <v>25000740</v>
      </c>
      <c r="AY57" s="117" t="s">
        <v>1923</v>
      </c>
      <c r="AZ57" s="117" t="s">
        <v>3274</v>
      </c>
      <c r="BA57" s="117" t="s">
        <v>3255</v>
      </c>
      <c r="BB57" s="117" t="s">
        <v>1267</v>
      </c>
      <c r="BC57" s="117" t="s">
        <v>1268</v>
      </c>
      <c r="BD57" s="117" t="s">
        <v>1269</v>
      </c>
    </row>
    <row r="58" spans="1:58" ht="21" customHeight="1">
      <c r="A58" s="101" t="s">
        <v>422</v>
      </c>
      <c r="B58" s="155"/>
      <c r="C58" s="299"/>
      <c r="D58" s="300"/>
      <c r="E58" s="300"/>
      <c r="F58" s="300"/>
      <c r="G58" s="300"/>
      <c r="H58" s="300"/>
      <c r="I58" s="300"/>
      <c r="J58" s="300"/>
      <c r="K58" s="301"/>
      <c r="L58" s="144" t="s">
        <v>3609</v>
      </c>
      <c r="M58" s="279"/>
      <c r="N58" s="280"/>
      <c r="O58" s="97"/>
      <c r="P58" s="118"/>
      <c r="Q58" s="118"/>
      <c r="R58" s="119"/>
      <c r="S58" s="119"/>
      <c r="T58" s="119"/>
      <c r="U58" s="116"/>
      <c r="V58" s="116"/>
      <c r="W58" s="119" t="s">
        <v>1229</v>
      </c>
      <c r="X58" s="119" t="s">
        <v>1243</v>
      </c>
      <c r="Y58" s="120">
        <v>38307</v>
      </c>
      <c r="Z58" s="119" t="s">
        <v>1210</v>
      </c>
      <c r="AA58" s="119">
        <v>0</v>
      </c>
      <c r="AB58" s="119" t="s">
        <v>1230</v>
      </c>
      <c r="AC58" s="119" t="s">
        <v>1221</v>
      </c>
      <c r="AD58" s="119">
        <v>220</v>
      </c>
      <c r="AE58" s="116"/>
      <c r="AF58" s="121" t="s">
        <v>1565</v>
      </c>
      <c r="AG58" s="116"/>
      <c r="AH58" s="116"/>
      <c r="AI58" s="116"/>
      <c r="AM58" s="116" t="s">
        <v>1490</v>
      </c>
      <c r="AN58" s="116" t="s">
        <v>1245</v>
      </c>
      <c r="AO58" s="116"/>
      <c r="AP58" s="118"/>
      <c r="AQ58" s="118"/>
      <c r="AR58" s="118">
        <v>25000062</v>
      </c>
      <c r="AS58" s="117" t="s">
        <v>1662</v>
      </c>
      <c r="AT58" s="117" t="s">
        <v>1243</v>
      </c>
      <c r="AU58" s="123">
        <v>38856</v>
      </c>
      <c r="AV58" s="117" t="s">
        <v>3252</v>
      </c>
      <c r="AW58" s="117" t="s">
        <v>1400</v>
      </c>
      <c r="AX58" s="117">
        <v>25000454</v>
      </c>
      <c r="AY58" s="117" t="s">
        <v>1817</v>
      </c>
      <c r="AZ58" s="117" t="s">
        <v>3274</v>
      </c>
      <c r="BA58" s="117" t="s">
        <v>3255</v>
      </c>
      <c r="BB58" s="117" t="s">
        <v>1267</v>
      </c>
      <c r="BC58" s="117" t="s">
        <v>1274</v>
      </c>
      <c r="BD58" s="117" t="s">
        <v>1275</v>
      </c>
    </row>
    <row r="59" spans="1:58" ht="21" customHeight="1">
      <c r="A59" s="98"/>
      <c r="B59" s="99"/>
      <c r="C59" s="99"/>
      <c r="D59" s="154"/>
      <c r="E59" s="291"/>
      <c r="F59" s="291"/>
      <c r="G59" s="292"/>
      <c r="H59" s="292"/>
      <c r="I59" s="292"/>
      <c r="J59" s="291"/>
      <c r="K59" s="291"/>
      <c r="L59" s="291"/>
      <c r="M59" s="99"/>
      <c r="N59" s="99"/>
      <c r="O59" s="100"/>
      <c r="P59" s="118"/>
      <c r="Q59" s="118"/>
      <c r="R59" s="119"/>
      <c r="S59" s="119"/>
      <c r="T59" s="119"/>
      <c r="U59" s="116"/>
      <c r="V59" s="116"/>
      <c r="W59" s="119" t="s">
        <v>1268</v>
      </c>
      <c r="X59" s="119" t="s">
        <v>1404</v>
      </c>
      <c r="Y59" s="120">
        <v>39468</v>
      </c>
      <c r="Z59" s="119" t="s">
        <v>1206</v>
      </c>
      <c r="AA59" s="119">
        <v>0</v>
      </c>
      <c r="AB59" s="119" t="s">
        <v>1263</v>
      </c>
      <c r="AC59" s="119" t="s">
        <v>1221</v>
      </c>
      <c r="AD59" s="119">
        <v>180</v>
      </c>
      <c r="AE59" s="116"/>
      <c r="AF59" s="121" t="s">
        <v>1566</v>
      </c>
      <c r="AG59" s="116"/>
      <c r="AH59" s="116"/>
      <c r="AI59" s="116"/>
      <c r="AM59" s="116" t="s">
        <v>1244</v>
      </c>
      <c r="AN59" s="116" t="s">
        <v>1245</v>
      </c>
      <c r="AO59" s="116"/>
      <c r="AP59" s="118"/>
      <c r="AQ59" s="118"/>
      <c r="AR59" s="118">
        <v>25000063</v>
      </c>
      <c r="AS59" s="117" t="s">
        <v>1663</v>
      </c>
      <c r="AT59" s="117" t="s">
        <v>1269</v>
      </c>
      <c r="AU59" s="123">
        <v>38484</v>
      </c>
      <c r="AV59" s="117" t="s">
        <v>1324</v>
      </c>
      <c r="AW59" s="117" t="s">
        <v>1325</v>
      </c>
      <c r="AX59" s="117">
        <v>25000974</v>
      </c>
      <c r="AY59" s="117" t="s">
        <v>2051</v>
      </c>
      <c r="AZ59" s="117" t="s">
        <v>3274</v>
      </c>
      <c r="BA59" s="117" t="s">
        <v>3255</v>
      </c>
      <c r="BB59" s="117" t="s">
        <v>1267</v>
      </c>
      <c r="BC59" s="117" t="s">
        <v>1268</v>
      </c>
      <c r="BD59" s="117" t="s">
        <v>1269</v>
      </c>
    </row>
    <row r="60" spans="1:58" ht="21" customHeight="1">
      <c r="A60" s="101" t="s">
        <v>1601</v>
      </c>
      <c r="B60" s="155"/>
      <c r="C60" s="314" t="s">
        <v>1600</v>
      </c>
      <c r="D60" s="314"/>
      <c r="E60" s="165"/>
      <c r="F60" s="165"/>
      <c r="G60" s="318"/>
      <c r="H60" s="318"/>
      <c r="I60" s="318"/>
      <c r="J60" s="102"/>
      <c r="K60" s="102"/>
      <c r="L60" s="102"/>
      <c r="M60" s="102"/>
      <c r="N60" s="102"/>
      <c r="O60" s="103"/>
      <c r="P60" s="132"/>
      <c r="Q60" s="132"/>
      <c r="R60" s="119"/>
      <c r="S60" s="119"/>
      <c r="T60" s="119"/>
      <c r="U60" s="116"/>
      <c r="V60" s="116"/>
      <c r="W60" s="119" t="s">
        <v>1268</v>
      </c>
      <c r="X60" s="119" t="s">
        <v>123</v>
      </c>
      <c r="Y60" s="120">
        <v>39846</v>
      </c>
      <c r="Z60" s="119" t="s">
        <v>1206</v>
      </c>
      <c r="AA60" s="119">
        <v>0</v>
      </c>
      <c r="AB60" s="119" t="s">
        <v>1263</v>
      </c>
      <c r="AC60" s="119" t="s">
        <v>1221</v>
      </c>
      <c r="AD60" s="119">
        <v>180</v>
      </c>
      <c r="AE60" s="116"/>
      <c r="AF60" s="121" t="s">
        <v>1567</v>
      </c>
      <c r="AG60" s="116"/>
      <c r="AH60" s="116"/>
      <c r="AI60" s="116"/>
      <c r="AM60" s="116" t="s">
        <v>1405</v>
      </c>
      <c r="AN60" s="116" t="s">
        <v>1245</v>
      </c>
      <c r="AO60" s="116"/>
      <c r="AP60" s="132"/>
      <c r="AQ60" s="132"/>
      <c r="AR60" s="132">
        <v>25000064</v>
      </c>
      <c r="AS60" s="117" t="s">
        <v>2588</v>
      </c>
      <c r="AT60" s="117" t="s">
        <v>1275</v>
      </c>
      <c r="AU60" s="123">
        <v>38980</v>
      </c>
      <c r="AV60" s="117" t="s">
        <v>1310</v>
      </c>
      <c r="AW60" s="117" t="s">
        <v>1311</v>
      </c>
      <c r="AX60" s="117">
        <v>25001204</v>
      </c>
      <c r="AY60" s="117" t="s">
        <v>2208</v>
      </c>
      <c r="AZ60" s="117" t="s">
        <v>3274</v>
      </c>
      <c r="BA60" s="117" t="s">
        <v>3255</v>
      </c>
      <c r="BB60" s="117" t="s">
        <v>1267</v>
      </c>
      <c r="BC60" s="117" t="s">
        <v>1268</v>
      </c>
      <c r="BD60" s="117" t="s">
        <v>1269</v>
      </c>
    </row>
    <row r="61" spans="1:58" ht="21" customHeight="1">
      <c r="A61" s="104"/>
      <c r="B61" s="166"/>
      <c r="C61" s="312"/>
      <c r="D61" s="313"/>
      <c r="E61" s="165"/>
      <c r="F61" s="165"/>
      <c r="G61" s="314"/>
      <c r="H61" s="314"/>
      <c r="I61" s="314"/>
      <c r="J61" s="105"/>
      <c r="K61" s="314"/>
      <c r="L61" s="314"/>
      <c r="M61" s="314"/>
      <c r="N61" s="314"/>
      <c r="O61" s="97"/>
      <c r="P61" s="118"/>
      <c r="Q61" s="118"/>
      <c r="R61" s="119"/>
      <c r="S61" s="119"/>
      <c r="T61" s="119"/>
      <c r="U61" s="116"/>
      <c r="V61" s="116"/>
      <c r="W61" s="119" t="s">
        <v>1268</v>
      </c>
      <c r="X61" s="119" t="s">
        <v>1362</v>
      </c>
      <c r="Y61" s="120">
        <v>39986</v>
      </c>
      <c r="Z61" s="119" t="s">
        <v>1206</v>
      </c>
      <c r="AA61" s="119">
        <v>0</v>
      </c>
      <c r="AB61" s="119" t="s">
        <v>1263</v>
      </c>
      <c r="AC61" s="119" t="s">
        <v>1221</v>
      </c>
      <c r="AD61" s="119">
        <v>180</v>
      </c>
      <c r="AE61" s="116"/>
      <c r="AF61" s="121" t="s">
        <v>1568</v>
      </c>
      <c r="AG61" s="116"/>
      <c r="AH61" s="116"/>
      <c r="AI61" s="116"/>
      <c r="AM61" s="116" t="s">
        <v>1473</v>
      </c>
      <c r="AN61" s="116" t="s">
        <v>1331</v>
      </c>
      <c r="AO61" s="116"/>
      <c r="AP61" s="118"/>
      <c r="AQ61" s="118"/>
      <c r="AR61" s="118">
        <v>25000065</v>
      </c>
      <c r="AS61" s="117" t="s">
        <v>1664</v>
      </c>
      <c r="AT61" s="117" t="s">
        <v>495</v>
      </c>
      <c r="AU61" s="123">
        <v>38428</v>
      </c>
      <c r="AV61" s="117" t="s">
        <v>1310</v>
      </c>
      <c r="AW61" s="117" t="s">
        <v>1311</v>
      </c>
      <c r="AX61" s="117">
        <v>25001234</v>
      </c>
      <c r="AY61" s="117" t="s">
        <v>2230</v>
      </c>
      <c r="AZ61" s="117" t="s">
        <v>3274</v>
      </c>
      <c r="BA61" s="117" t="s">
        <v>3255</v>
      </c>
      <c r="BB61" s="117" t="s">
        <v>1267</v>
      </c>
      <c r="BC61" s="117" t="s">
        <v>1268</v>
      </c>
      <c r="BD61" s="117" t="s">
        <v>1269</v>
      </c>
    </row>
    <row r="62" spans="1:58" ht="21" customHeight="1">
      <c r="A62" s="106"/>
      <c r="B62" s="102"/>
      <c r="C62" s="51"/>
      <c r="D62" s="102"/>
      <c r="E62" s="165"/>
      <c r="F62" s="165"/>
      <c r="G62" s="152" t="s">
        <v>1602</v>
      </c>
      <c r="H62" s="319" t="s">
        <v>1603</v>
      </c>
      <c r="I62" s="319"/>
      <c r="J62" s="319" t="s">
        <v>1604</v>
      </c>
      <c r="K62" s="319"/>
      <c r="L62" s="319"/>
      <c r="M62" s="319"/>
      <c r="N62" s="102"/>
      <c r="O62" s="103"/>
      <c r="P62" s="125"/>
      <c r="Q62" s="125"/>
      <c r="R62" s="119"/>
      <c r="S62" s="119"/>
      <c r="T62" s="119"/>
      <c r="U62" s="116"/>
      <c r="V62" s="116"/>
      <c r="W62" s="119" t="s">
        <v>1268</v>
      </c>
      <c r="X62" s="119" t="s">
        <v>507</v>
      </c>
      <c r="Y62" s="120">
        <v>38505</v>
      </c>
      <c r="Z62" s="119" t="s">
        <v>1206</v>
      </c>
      <c r="AA62" s="119">
        <v>0</v>
      </c>
      <c r="AB62" s="119" t="s">
        <v>1263</v>
      </c>
      <c r="AC62" s="119" t="s">
        <v>1221</v>
      </c>
      <c r="AD62" s="119">
        <v>180</v>
      </c>
      <c r="AE62" s="126"/>
      <c r="AF62" s="121" t="s">
        <v>1569</v>
      </c>
      <c r="AG62" s="126"/>
      <c r="AH62" s="116"/>
      <c r="AI62" s="116"/>
      <c r="AM62" s="116" t="s">
        <v>1363</v>
      </c>
      <c r="AN62" s="116" t="s">
        <v>1364</v>
      </c>
      <c r="AO62" s="126"/>
      <c r="AP62" s="125"/>
      <c r="AQ62" s="125"/>
      <c r="AR62" s="125">
        <v>25000066</v>
      </c>
      <c r="AS62" s="117" t="s">
        <v>1665</v>
      </c>
      <c r="AT62" s="117" t="s">
        <v>1269</v>
      </c>
      <c r="AU62" s="123">
        <v>38721</v>
      </c>
      <c r="AV62" s="117" t="s">
        <v>1338</v>
      </c>
      <c r="AW62" s="117" t="s">
        <v>1339</v>
      </c>
      <c r="AX62" s="117">
        <v>25001382</v>
      </c>
      <c r="AY62" s="117" t="s">
        <v>2335</v>
      </c>
      <c r="AZ62" s="117" t="s">
        <v>3274</v>
      </c>
      <c r="BA62" s="117" t="s">
        <v>3255</v>
      </c>
      <c r="BB62" s="117" t="s">
        <v>1267</v>
      </c>
      <c r="BC62" s="117" t="s">
        <v>1268</v>
      </c>
      <c r="BD62" s="117" t="s">
        <v>1269</v>
      </c>
    </row>
    <row r="63" spans="1:58" ht="21" customHeight="1">
      <c r="A63" s="101" t="s">
        <v>1599</v>
      </c>
      <c r="B63" s="155"/>
      <c r="C63" s="314" t="s">
        <v>1598</v>
      </c>
      <c r="D63" s="314"/>
      <c r="E63" s="165"/>
      <c r="F63" s="165"/>
      <c r="G63" s="156"/>
      <c r="H63" s="317"/>
      <c r="I63" s="317"/>
      <c r="J63" s="320"/>
      <c r="K63" s="320"/>
      <c r="L63" s="320"/>
      <c r="M63" s="320"/>
      <c r="N63" s="102"/>
      <c r="O63" s="103"/>
      <c r="P63" s="118"/>
      <c r="Q63" s="118"/>
      <c r="R63" s="119"/>
      <c r="S63" s="119"/>
      <c r="T63" s="119"/>
      <c r="U63" s="116"/>
      <c r="V63" s="116"/>
      <c r="W63" s="119" t="s">
        <v>1268</v>
      </c>
      <c r="X63" s="119" t="s">
        <v>1421</v>
      </c>
      <c r="Y63" s="120">
        <v>39258</v>
      </c>
      <c r="Z63" s="119" t="s">
        <v>1206</v>
      </c>
      <c r="AA63" s="119">
        <v>0</v>
      </c>
      <c r="AB63" s="119" t="s">
        <v>1263</v>
      </c>
      <c r="AC63" s="119" t="s">
        <v>1221</v>
      </c>
      <c r="AD63" s="119">
        <v>180</v>
      </c>
      <c r="AE63" s="116"/>
      <c r="AF63" s="121" t="s">
        <v>1570</v>
      </c>
      <c r="AG63" s="116"/>
      <c r="AH63" s="126"/>
      <c r="AI63" s="126"/>
      <c r="AM63" s="116" t="s">
        <v>1416</v>
      </c>
      <c r="AN63" s="116" t="s">
        <v>1262</v>
      </c>
      <c r="AO63" s="116"/>
      <c r="AP63" s="118"/>
      <c r="AQ63" s="118"/>
      <c r="AR63" s="118">
        <v>25000067</v>
      </c>
      <c r="AS63" s="117" t="s">
        <v>1666</v>
      </c>
      <c r="AT63" s="117" t="s">
        <v>1306</v>
      </c>
      <c r="AU63" s="123">
        <v>39279</v>
      </c>
      <c r="AV63" s="117" t="s">
        <v>1303</v>
      </c>
      <c r="AW63" s="117" t="s">
        <v>1304</v>
      </c>
      <c r="AX63" s="117">
        <v>25001247</v>
      </c>
      <c r="AY63" s="117" t="s">
        <v>2239</v>
      </c>
      <c r="AZ63" s="117" t="s">
        <v>3274</v>
      </c>
      <c r="BA63" s="117" t="s">
        <v>3255</v>
      </c>
      <c r="BB63" s="117" t="s">
        <v>1267</v>
      </c>
      <c r="BC63" s="117" t="s">
        <v>1268</v>
      </c>
      <c r="BD63" s="117" t="s">
        <v>1269</v>
      </c>
    </row>
    <row r="64" spans="1:58" ht="21" customHeight="1">
      <c r="A64" s="108"/>
      <c r="B64" s="167"/>
      <c r="C64" s="315"/>
      <c r="D64" s="316"/>
      <c r="E64" s="165"/>
      <c r="F64" s="165"/>
      <c r="G64" s="107"/>
      <c r="H64" s="107"/>
      <c r="I64" s="165"/>
      <c r="J64" s="165"/>
      <c r="K64" s="165"/>
      <c r="L64" s="165"/>
      <c r="M64" s="165"/>
      <c r="N64" s="107"/>
      <c r="O64" s="109"/>
      <c r="P64" s="118"/>
      <c r="Q64" s="118"/>
      <c r="R64" s="119"/>
      <c r="S64" s="119"/>
      <c r="T64" s="119"/>
      <c r="U64" s="116"/>
      <c r="V64" s="116"/>
      <c r="W64" s="119" t="s">
        <v>1270</v>
      </c>
      <c r="X64" s="119" t="s">
        <v>1427</v>
      </c>
      <c r="Y64" s="120">
        <v>38485</v>
      </c>
      <c r="Z64" s="119" t="s">
        <v>1206</v>
      </c>
      <c r="AA64" s="119">
        <v>0</v>
      </c>
      <c r="AB64" s="119" t="s">
        <v>1271</v>
      </c>
      <c r="AC64" s="119" t="s">
        <v>1273</v>
      </c>
      <c r="AD64" s="119">
        <v>180</v>
      </c>
      <c r="AE64" s="116"/>
      <c r="AF64" s="121" t="s">
        <v>1571</v>
      </c>
      <c r="AG64" s="116"/>
      <c r="AH64" s="116"/>
      <c r="AI64" s="116"/>
      <c r="AM64" s="116" t="s">
        <v>1422</v>
      </c>
      <c r="AN64" s="116" t="s">
        <v>1331</v>
      </c>
      <c r="AO64" s="116"/>
      <c r="AP64" s="118"/>
      <c r="AQ64" s="118"/>
      <c r="AR64" s="118">
        <v>25000068</v>
      </c>
      <c r="AS64" s="117" t="s">
        <v>2589</v>
      </c>
      <c r="AT64" s="117" t="s">
        <v>1275</v>
      </c>
      <c r="AU64" s="123">
        <v>38453</v>
      </c>
      <c r="AV64" s="117" t="s">
        <v>1286</v>
      </c>
      <c r="AW64" s="117" t="s">
        <v>1287</v>
      </c>
      <c r="AX64" s="117">
        <v>25001131</v>
      </c>
      <c r="AY64" s="117" t="s">
        <v>2157</v>
      </c>
      <c r="AZ64" s="117" t="s">
        <v>3274</v>
      </c>
      <c r="BA64" s="117" t="s">
        <v>3255</v>
      </c>
      <c r="BB64" s="117" t="s">
        <v>1267</v>
      </c>
      <c r="BC64" s="117" t="s">
        <v>1277</v>
      </c>
      <c r="BD64" s="117" t="s">
        <v>454</v>
      </c>
    </row>
    <row r="65" spans="1:56" ht="21" customHeight="1" thickBot="1">
      <c r="A65" s="110"/>
      <c r="B65" s="111"/>
      <c r="C65" s="111"/>
      <c r="D65" s="111"/>
      <c r="E65" s="112"/>
      <c r="F65" s="111"/>
      <c r="G65" s="111"/>
      <c r="H65" s="111"/>
      <c r="I65" s="111"/>
      <c r="J65" s="111"/>
      <c r="K65" s="111"/>
      <c r="L65" s="111"/>
      <c r="M65" s="111"/>
      <c r="N65" s="111"/>
      <c r="O65" s="113"/>
      <c r="P65" s="133"/>
      <c r="Q65" s="133"/>
      <c r="R65" s="119"/>
      <c r="S65" s="119"/>
      <c r="T65" s="119"/>
      <c r="U65" s="116"/>
      <c r="V65" s="116"/>
      <c r="W65" s="119" t="s">
        <v>1279</v>
      </c>
      <c r="X65" s="119" t="s">
        <v>1424</v>
      </c>
      <c r="Y65" s="120">
        <v>39314</v>
      </c>
      <c r="Z65" s="119" t="s">
        <v>1206</v>
      </c>
      <c r="AA65" s="119">
        <v>0</v>
      </c>
      <c r="AB65" s="119" t="s">
        <v>1281</v>
      </c>
      <c r="AC65" s="119" t="s">
        <v>1221</v>
      </c>
      <c r="AD65" s="119">
        <v>220</v>
      </c>
      <c r="AE65" s="126"/>
      <c r="AF65" s="121" t="s">
        <v>1572</v>
      </c>
      <c r="AG65" s="126"/>
      <c r="AH65" s="116"/>
      <c r="AI65" s="116"/>
      <c r="AM65" s="116" t="s">
        <v>1428</v>
      </c>
      <c r="AN65" s="116" t="s">
        <v>1331</v>
      </c>
      <c r="AO65" s="126"/>
      <c r="AP65" s="133"/>
      <c r="AQ65" s="133"/>
      <c r="AR65" s="133">
        <v>25000069</v>
      </c>
      <c r="AS65" s="117" t="s">
        <v>1667</v>
      </c>
      <c r="AT65" s="117" t="s">
        <v>1254</v>
      </c>
      <c r="AU65" s="123">
        <v>39602</v>
      </c>
      <c r="AV65" s="117" t="s">
        <v>1459</v>
      </c>
      <c r="AW65" s="117" t="s">
        <v>1460</v>
      </c>
      <c r="AX65" s="117">
        <v>25001656</v>
      </c>
      <c r="AY65" s="117" t="s">
        <v>3279</v>
      </c>
      <c r="AZ65" s="117" t="s">
        <v>3274</v>
      </c>
      <c r="BA65" s="117" t="s">
        <v>3255</v>
      </c>
      <c r="BB65" s="117" t="s">
        <v>1267</v>
      </c>
      <c r="BC65" s="117" t="s">
        <v>1268</v>
      </c>
      <c r="BD65" s="117" t="s">
        <v>1269</v>
      </c>
    </row>
    <row r="66" spans="1:56" ht="24.75" customHeight="1" thickBot="1">
      <c r="A66" s="281" t="s">
        <v>429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2"/>
      <c r="O66" s="283"/>
      <c r="P66" s="118"/>
      <c r="Q66" s="118"/>
      <c r="R66" s="119"/>
      <c r="S66" s="119"/>
      <c r="T66" s="119"/>
      <c r="U66" s="116"/>
      <c r="V66" s="116"/>
      <c r="W66" s="119" t="s">
        <v>1268</v>
      </c>
      <c r="X66" s="119" t="s">
        <v>1457</v>
      </c>
      <c r="Y66" s="120">
        <v>39965</v>
      </c>
      <c r="Z66" s="119" t="s">
        <v>1206</v>
      </c>
      <c r="AA66" s="119">
        <v>0</v>
      </c>
      <c r="AB66" s="119" t="s">
        <v>1263</v>
      </c>
      <c r="AC66" s="119" t="s">
        <v>1221</v>
      </c>
      <c r="AD66" s="119">
        <v>180</v>
      </c>
      <c r="AE66" s="116"/>
      <c r="AF66" s="121" t="s">
        <v>1573</v>
      </c>
      <c r="AG66" s="116"/>
      <c r="AH66" s="126"/>
      <c r="AI66" s="126"/>
      <c r="AM66" s="116" t="s">
        <v>1425</v>
      </c>
      <c r="AN66" s="116" t="s">
        <v>1331</v>
      </c>
      <c r="AO66" s="116"/>
      <c r="AP66" s="118"/>
      <c r="AQ66" s="118"/>
      <c r="AR66" s="118">
        <v>25000070</v>
      </c>
      <c r="AS66" s="117" t="s">
        <v>2590</v>
      </c>
      <c r="AT66" s="117" t="s">
        <v>1275</v>
      </c>
      <c r="AU66" s="123">
        <v>38757</v>
      </c>
      <c r="AV66" s="117" t="s">
        <v>1284</v>
      </c>
      <c r="AW66" s="117" t="s">
        <v>1285</v>
      </c>
      <c r="AX66" s="117">
        <v>25000202</v>
      </c>
      <c r="AY66" s="117" t="s">
        <v>3280</v>
      </c>
      <c r="AZ66" s="117" t="s">
        <v>3274</v>
      </c>
      <c r="BA66" s="117" t="s">
        <v>3255</v>
      </c>
      <c r="BB66" s="117" t="s">
        <v>1267</v>
      </c>
      <c r="BC66" s="117" t="s">
        <v>1229</v>
      </c>
      <c r="BD66" s="117" t="s">
        <v>511</v>
      </c>
    </row>
    <row r="67" spans="1:56">
      <c r="A67" s="303"/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5"/>
      <c r="P67" s="118"/>
      <c r="Q67" s="118"/>
      <c r="R67" s="119"/>
      <c r="S67" s="119"/>
      <c r="T67" s="119"/>
      <c r="U67" s="116"/>
      <c r="V67" s="116"/>
      <c r="W67" s="119" t="s">
        <v>1270</v>
      </c>
      <c r="X67" s="119" t="s">
        <v>71</v>
      </c>
      <c r="Y67" s="120">
        <v>38490</v>
      </c>
      <c r="Z67" s="119" t="s">
        <v>1206</v>
      </c>
      <c r="AA67" s="119">
        <v>0</v>
      </c>
      <c r="AB67" s="119" t="s">
        <v>1271</v>
      </c>
      <c r="AC67" s="119" t="s">
        <v>1273</v>
      </c>
      <c r="AD67" s="119">
        <v>180</v>
      </c>
      <c r="AE67" s="116"/>
      <c r="AF67" s="121" t="s">
        <v>1574</v>
      </c>
      <c r="AG67" s="116"/>
      <c r="AH67" s="116"/>
      <c r="AI67" s="116"/>
      <c r="AM67" s="116" t="s">
        <v>1458</v>
      </c>
      <c r="AN67" s="116" t="s">
        <v>1212</v>
      </c>
      <c r="AO67" s="116"/>
      <c r="AP67" s="118"/>
      <c r="AQ67" s="118"/>
      <c r="AR67" s="118">
        <v>25000072</v>
      </c>
      <c r="AS67" s="117" t="s">
        <v>2591</v>
      </c>
      <c r="AT67" s="117" t="s">
        <v>1269</v>
      </c>
      <c r="AU67" s="123">
        <v>38721</v>
      </c>
      <c r="AV67" s="117" t="s">
        <v>1338</v>
      </c>
      <c r="AW67" s="117" t="s">
        <v>1339</v>
      </c>
      <c r="AX67" s="117">
        <v>25000630</v>
      </c>
      <c r="AY67" s="117" t="s">
        <v>1883</v>
      </c>
      <c r="AZ67" s="117" t="s">
        <v>3274</v>
      </c>
      <c r="BA67" s="117" t="s">
        <v>3255</v>
      </c>
      <c r="BB67" s="117" t="s">
        <v>1267</v>
      </c>
      <c r="BC67" s="117" t="s">
        <v>1268</v>
      </c>
      <c r="BD67" s="117" t="s">
        <v>1269</v>
      </c>
    </row>
    <row r="68" spans="1:56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8"/>
      <c r="P68" s="133"/>
      <c r="Q68" s="133"/>
      <c r="R68" s="119"/>
      <c r="S68" s="119"/>
      <c r="T68" s="119"/>
      <c r="U68" s="116"/>
      <c r="V68" s="116"/>
      <c r="W68" s="119" t="s">
        <v>1268</v>
      </c>
      <c r="X68" s="119" t="s">
        <v>73</v>
      </c>
      <c r="Y68" s="120">
        <v>40133</v>
      </c>
      <c r="Z68" s="119" t="s">
        <v>1206</v>
      </c>
      <c r="AA68" s="119">
        <v>0</v>
      </c>
      <c r="AB68" s="119" t="s">
        <v>1263</v>
      </c>
      <c r="AC68" s="119" t="s">
        <v>1221</v>
      </c>
      <c r="AD68" s="119">
        <v>180</v>
      </c>
      <c r="AE68" s="126"/>
      <c r="AF68" s="121" t="s">
        <v>1575</v>
      </c>
      <c r="AG68" s="126"/>
      <c r="AH68" s="116"/>
      <c r="AI68" s="116"/>
      <c r="AM68" s="116" t="s">
        <v>1412</v>
      </c>
      <c r="AN68" s="116" t="s">
        <v>1212</v>
      </c>
      <c r="AO68" s="126"/>
      <c r="AP68" s="133"/>
      <c r="AQ68" s="133"/>
      <c r="AR68" s="133">
        <v>25000073</v>
      </c>
      <c r="AS68" s="117" t="s">
        <v>2592</v>
      </c>
      <c r="AT68" s="117" t="s">
        <v>1275</v>
      </c>
      <c r="AU68" s="123">
        <v>39770</v>
      </c>
      <c r="AV68" s="117" t="s">
        <v>1357</v>
      </c>
      <c r="AW68" s="117" t="s">
        <v>1358</v>
      </c>
      <c r="AX68" s="117">
        <v>25001216</v>
      </c>
      <c r="AY68" s="117" t="s">
        <v>2217</v>
      </c>
      <c r="AZ68" s="117" t="s">
        <v>3274</v>
      </c>
      <c r="BA68" s="117" t="s">
        <v>3255</v>
      </c>
      <c r="BB68" s="117" t="s">
        <v>1267</v>
      </c>
      <c r="BC68" s="117" t="s">
        <v>1268</v>
      </c>
      <c r="BD68" s="117" t="s">
        <v>1269</v>
      </c>
    </row>
    <row r="69" spans="1:56">
      <c r="A69" s="306"/>
      <c r="B69" s="307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8"/>
      <c r="P69" s="118"/>
      <c r="Q69" s="118"/>
      <c r="R69" s="119"/>
      <c r="S69" s="119"/>
      <c r="T69" s="119"/>
      <c r="U69" s="116"/>
      <c r="V69" s="116"/>
      <c r="W69" s="119" t="s">
        <v>1268</v>
      </c>
      <c r="X69" s="119" t="s">
        <v>1315</v>
      </c>
      <c r="Y69" s="120">
        <v>38484</v>
      </c>
      <c r="Z69" s="119" t="s">
        <v>1206</v>
      </c>
      <c r="AA69" s="119">
        <v>0</v>
      </c>
      <c r="AB69" s="119" t="s">
        <v>1263</v>
      </c>
      <c r="AC69" s="119" t="s">
        <v>1221</v>
      </c>
      <c r="AD69" s="119">
        <v>180</v>
      </c>
      <c r="AE69" s="116"/>
      <c r="AF69" s="121" t="s">
        <v>1576</v>
      </c>
      <c r="AG69" s="116"/>
      <c r="AH69" s="126"/>
      <c r="AI69" s="126"/>
      <c r="AM69" s="116" t="s">
        <v>1309</v>
      </c>
      <c r="AN69" s="116" t="s">
        <v>1212</v>
      </c>
      <c r="AO69" s="116"/>
      <c r="AP69" s="118"/>
      <c r="AQ69" s="118"/>
      <c r="AR69" s="118">
        <v>25000074</v>
      </c>
      <c r="AS69" s="117" t="s">
        <v>2593</v>
      </c>
      <c r="AT69" s="117" t="s">
        <v>2551</v>
      </c>
      <c r="AU69" s="123">
        <v>38484</v>
      </c>
      <c r="AV69" s="117" t="s">
        <v>1357</v>
      </c>
      <c r="AW69" s="117" t="s">
        <v>1358</v>
      </c>
      <c r="AX69" s="117">
        <v>25000464</v>
      </c>
      <c r="AY69" s="117" t="s">
        <v>1821</v>
      </c>
      <c r="AZ69" s="117" t="s">
        <v>3274</v>
      </c>
      <c r="BA69" s="117" t="s">
        <v>3255</v>
      </c>
      <c r="BB69" s="117" t="s">
        <v>1267</v>
      </c>
      <c r="BC69" s="117" t="s">
        <v>1268</v>
      </c>
      <c r="BD69" s="117" t="s">
        <v>1269</v>
      </c>
    </row>
    <row r="70" spans="1:56" ht="30.75" customHeight="1">
      <c r="A70" s="306"/>
      <c r="B70" s="307"/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8"/>
      <c r="P70" s="118"/>
      <c r="Q70" s="118"/>
      <c r="R70" s="119"/>
      <c r="S70" s="119"/>
      <c r="T70" s="119"/>
      <c r="U70" s="116"/>
      <c r="V70" s="116"/>
      <c r="W70" s="119" t="s">
        <v>1270</v>
      </c>
      <c r="X70" s="119" t="s">
        <v>511</v>
      </c>
      <c r="Y70" s="120">
        <v>39545</v>
      </c>
      <c r="Z70" s="119" t="s">
        <v>1206</v>
      </c>
      <c r="AA70" s="119">
        <v>0</v>
      </c>
      <c r="AB70" s="119" t="s">
        <v>1271</v>
      </c>
      <c r="AC70" s="119" t="s">
        <v>1273</v>
      </c>
      <c r="AD70" s="119">
        <v>180</v>
      </c>
      <c r="AE70" s="116"/>
      <c r="AF70" s="121" t="s">
        <v>1577</v>
      </c>
      <c r="AG70" s="116"/>
      <c r="AH70" s="116"/>
      <c r="AI70" s="116"/>
      <c r="AM70" s="116" t="s">
        <v>1316</v>
      </c>
      <c r="AN70" s="116" t="s">
        <v>1262</v>
      </c>
      <c r="AO70" s="116"/>
      <c r="AP70" s="118"/>
      <c r="AQ70" s="118"/>
      <c r="AR70" s="118">
        <v>25000075</v>
      </c>
      <c r="AS70" s="117" t="s">
        <v>2594</v>
      </c>
      <c r="AT70" s="117" t="s">
        <v>1275</v>
      </c>
      <c r="AU70" s="123">
        <v>38951</v>
      </c>
      <c r="AV70" s="117" t="s">
        <v>1284</v>
      </c>
      <c r="AW70" s="117" t="s">
        <v>1285</v>
      </c>
      <c r="AX70" s="117">
        <v>25000622</v>
      </c>
      <c r="AY70" s="117" t="s">
        <v>1881</v>
      </c>
      <c r="AZ70" s="117" t="s">
        <v>3274</v>
      </c>
      <c r="BA70" s="117" t="s">
        <v>3255</v>
      </c>
      <c r="BB70" s="117" t="s">
        <v>1267</v>
      </c>
      <c r="BC70" s="117" t="s">
        <v>1268</v>
      </c>
      <c r="BD70" s="117" t="s">
        <v>1269</v>
      </c>
    </row>
    <row r="71" spans="1:56" ht="35.25" customHeight="1" thickBo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1"/>
      <c r="P71" s="118"/>
      <c r="Q71" s="118"/>
      <c r="R71" s="119"/>
      <c r="S71" s="119"/>
      <c r="T71" s="119"/>
      <c r="U71" s="116"/>
      <c r="V71" s="116"/>
      <c r="AE71" s="116"/>
      <c r="AF71" s="121" t="s">
        <v>1578</v>
      </c>
      <c r="AG71" s="116"/>
      <c r="AH71" s="116"/>
      <c r="AI71" s="116"/>
      <c r="AM71" s="116" t="s">
        <v>1230</v>
      </c>
      <c r="AN71" s="116" t="s">
        <v>1221</v>
      </c>
      <c r="AO71" s="116"/>
      <c r="AP71" s="118"/>
      <c r="AQ71" s="118"/>
      <c r="AR71" s="118">
        <v>25000076</v>
      </c>
      <c r="AS71" s="117" t="s">
        <v>2595</v>
      </c>
      <c r="AT71" s="117" t="s">
        <v>1265</v>
      </c>
      <c r="AU71" s="123">
        <v>38484</v>
      </c>
      <c r="AV71" s="117" t="s">
        <v>1284</v>
      </c>
      <c r="AW71" s="117" t="s">
        <v>1285</v>
      </c>
      <c r="AX71" s="117">
        <v>25000626</v>
      </c>
      <c r="AY71" s="117" t="s">
        <v>1882</v>
      </c>
      <c r="AZ71" s="117" t="s">
        <v>3274</v>
      </c>
      <c r="BA71" s="117" t="s">
        <v>3255</v>
      </c>
      <c r="BB71" s="117" t="s">
        <v>1267</v>
      </c>
      <c r="BC71" s="117" t="s">
        <v>1270</v>
      </c>
      <c r="BD71" s="117" t="s">
        <v>25</v>
      </c>
    </row>
    <row r="72" spans="1:56">
      <c r="AH72" s="116"/>
      <c r="AI72" s="116"/>
      <c r="AR72" s="117">
        <v>25000077</v>
      </c>
      <c r="AS72" s="117" t="s">
        <v>2596</v>
      </c>
      <c r="AT72" s="117" t="s">
        <v>2555</v>
      </c>
      <c r="AU72" s="123">
        <v>39258</v>
      </c>
      <c r="AV72" s="117" t="s">
        <v>1310</v>
      </c>
      <c r="AW72" s="117" t="s">
        <v>1311</v>
      </c>
      <c r="AX72" s="117">
        <v>25000600</v>
      </c>
      <c r="AY72" s="117" t="s">
        <v>1873</v>
      </c>
      <c r="AZ72" s="117" t="s">
        <v>3274</v>
      </c>
      <c r="BA72" s="117" t="s">
        <v>3255</v>
      </c>
      <c r="BB72" s="117" t="s">
        <v>1267</v>
      </c>
      <c r="BC72" s="117" t="s">
        <v>1279</v>
      </c>
      <c r="BD72" s="117" t="s">
        <v>1280</v>
      </c>
    </row>
    <row r="73" spans="1:56">
      <c r="AR73" s="117">
        <v>25000078</v>
      </c>
      <c r="AS73" s="117" t="s">
        <v>1668</v>
      </c>
      <c r="AT73" s="117" t="s">
        <v>1269</v>
      </c>
      <c r="AU73" s="123">
        <v>38691</v>
      </c>
      <c r="AV73" s="117" t="s">
        <v>1395</v>
      </c>
      <c r="AW73" s="117" t="s">
        <v>1396</v>
      </c>
      <c r="AX73" s="117">
        <v>25001648</v>
      </c>
      <c r="AY73" s="117" t="s">
        <v>3281</v>
      </c>
      <c r="AZ73" s="117" t="s">
        <v>3274</v>
      </c>
      <c r="BA73" s="117" t="s">
        <v>3255</v>
      </c>
      <c r="BB73" s="117" t="s">
        <v>1267</v>
      </c>
      <c r="BC73" s="117" t="s">
        <v>1268</v>
      </c>
      <c r="BD73" s="117" t="s">
        <v>1269</v>
      </c>
    </row>
    <row r="74" spans="1:56">
      <c r="AR74" s="117">
        <v>25000079</v>
      </c>
      <c r="AS74" s="117" t="s">
        <v>2597</v>
      </c>
      <c r="AT74" s="117" t="s">
        <v>495</v>
      </c>
      <c r="AU74" s="123">
        <v>38492</v>
      </c>
      <c r="AV74" s="117" t="s">
        <v>1310</v>
      </c>
      <c r="AW74" s="117" t="s">
        <v>1311</v>
      </c>
      <c r="AX74" s="117">
        <v>25001123</v>
      </c>
      <c r="AY74" s="117" t="s">
        <v>2152</v>
      </c>
      <c r="AZ74" s="117" t="s">
        <v>3274</v>
      </c>
      <c r="BA74" s="117" t="s">
        <v>3255</v>
      </c>
      <c r="BB74" s="117" t="s">
        <v>1267</v>
      </c>
      <c r="BC74" s="117" t="s">
        <v>1268</v>
      </c>
      <c r="BD74" s="117" t="s">
        <v>1269</v>
      </c>
    </row>
    <row r="75" spans="1:56">
      <c r="AR75" s="117">
        <v>25000080</v>
      </c>
      <c r="AS75" s="117" t="s">
        <v>1669</v>
      </c>
      <c r="AT75" s="117" t="s">
        <v>1257</v>
      </c>
      <c r="AU75" s="123">
        <v>38484</v>
      </c>
      <c r="AV75" s="117" t="s">
        <v>1395</v>
      </c>
      <c r="AW75" s="117" t="s">
        <v>1396</v>
      </c>
      <c r="AX75" s="117">
        <v>25000527</v>
      </c>
      <c r="AY75" s="117" t="s">
        <v>1847</v>
      </c>
      <c r="AZ75" s="117" t="s">
        <v>3274</v>
      </c>
      <c r="BA75" s="117" t="s">
        <v>3255</v>
      </c>
      <c r="BB75" s="117" t="s">
        <v>1267</v>
      </c>
      <c r="BC75" s="117" t="s">
        <v>1270</v>
      </c>
      <c r="BD75" s="117" t="s">
        <v>25</v>
      </c>
    </row>
    <row r="76" spans="1:56">
      <c r="AR76" s="117">
        <v>25000081</v>
      </c>
      <c r="AS76" s="117" t="s">
        <v>1670</v>
      </c>
      <c r="AT76" s="117" t="s">
        <v>1280</v>
      </c>
      <c r="AU76" s="123">
        <v>38457</v>
      </c>
      <c r="AV76" s="117" t="s">
        <v>1286</v>
      </c>
      <c r="AW76" s="117" t="s">
        <v>1287</v>
      </c>
      <c r="AX76" s="117">
        <v>25001438</v>
      </c>
      <c r="AY76" s="117" t="s">
        <v>2374</v>
      </c>
      <c r="AZ76" s="117" t="s">
        <v>3274</v>
      </c>
      <c r="BA76" s="117" t="s">
        <v>3255</v>
      </c>
      <c r="BB76" s="117" t="s">
        <v>1267</v>
      </c>
      <c r="BC76" s="117" t="s">
        <v>1268</v>
      </c>
      <c r="BD76" s="117" t="s">
        <v>1269</v>
      </c>
    </row>
    <row r="77" spans="1:56">
      <c r="AR77" s="117">
        <v>25000082</v>
      </c>
      <c r="AS77" s="117" t="s">
        <v>2598</v>
      </c>
      <c r="AT77" s="117" t="s">
        <v>1275</v>
      </c>
      <c r="AU77" s="123">
        <v>38518</v>
      </c>
      <c r="AV77" s="117" t="s">
        <v>3255</v>
      </c>
      <c r="AW77" s="117" t="s">
        <v>1267</v>
      </c>
      <c r="AX77" s="117">
        <v>25001509</v>
      </c>
      <c r="AY77" s="117" t="s">
        <v>2427</v>
      </c>
      <c r="AZ77" s="117" t="s">
        <v>3274</v>
      </c>
      <c r="BA77" s="117" t="s">
        <v>3255</v>
      </c>
      <c r="BB77" s="117" t="s">
        <v>1267</v>
      </c>
      <c r="BC77" s="117" t="s">
        <v>1268</v>
      </c>
      <c r="BD77" s="117" t="s">
        <v>1269</v>
      </c>
    </row>
    <row r="78" spans="1:56">
      <c r="AR78" s="117">
        <v>25000083</v>
      </c>
      <c r="AS78" s="117" t="s">
        <v>1671</v>
      </c>
      <c r="AT78" s="117" t="s">
        <v>454</v>
      </c>
      <c r="AU78" s="123">
        <v>39204</v>
      </c>
      <c r="AV78" s="117" t="s">
        <v>1470</v>
      </c>
      <c r="AW78" s="117" t="s">
        <v>1471</v>
      </c>
      <c r="AX78" s="117">
        <v>25000525</v>
      </c>
      <c r="AY78" s="117" t="s">
        <v>1846</v>
      </c>
      <c r="AZ78" s="117" t="s">
        <v>3274</v>
      </c>
      <c r="BA78" s="117" t="s">
        <v>3255</v>
      </c>
      <c r="BB78" s="117" t="s">
        <v>1267</v>
      </c>
      <c r="BC78" s="117" t="s">
        <v>1268</v>
      </c>
      <c r="BD78" s="117" t="s">
        <v>1269</v>
      </c>
    </row>
    <row r="79" spans="1:56">
      <c r="AR79" s="117">
        <v>25000085</v>
      </c>
      <c r="AS79" s="117" t="s">
        <v>2599</v>
      </c>
      <c r="AT79" s="117" t="s">
        <v>1275</v>
      </c>
      <c r="AU79" s="123">
        <v>39295</v>
      </c>
      <c r="AV79" s="117" t="s">
        <v>1284</v>
      </c>
      <c r="AW79" s="117" t="s">
        <v>1285</v>
      </c>
      <c r="AX79" s="117">
        <v>25000348</v>
      </c>
      <c r="AY79" s="117" t="s">
        <v>1765</v>
      </c>
      <c r="AZ79" s="117" t="s">
        <v>3274</v>
      </c>
      <c r="BA79" s="117" t="s">
        <v>3255</v>
      </c>
      <c r="BB79" s="117" t="s">
        <v>1267</v>
      </c>
      <c r="BC79" s="117" t="s">
        <v>1270</v>
      </c>
      <c r="BD79" s="117" t="s">
        <v>25</v>
      </c>
    </row>
    <row r="80" spans="1:56">
      <c r="AR80" s="117">
        <v>25000086</v>
      </c>
      <c r="AS80" s="117" t="s">
        <v>2600</v>
      </c>
      <c r="AT80" s="117" t="s">
        <v>1275</v>
      </c>
      <c r="AU80" s="123">
        <v>38504</v>
      </c>
      <c r="AV80" s="117" t="s">
        <v>3256</v>
      </c>
      <c r="AW80" s="117" t="s">
        <v>3257</v>
      </c>
      <c r="AX80" s="117">
        <v>25001138</v>
      </c>
      <c r="AY80" s="117" t="s">
        <v>2163</v>
      </c>
      <c r="AZ80" s="117" t="s">
        <v>3274</v>
      </c>
      <c r="BA80" s="117" t="s">
        <v>3255</v>
      </c>
      <c r="BB80" s="117" t="s">
        <v>1267</v>
      </c>
      <c r="BC80" s="117" t="s">
        <v>1268</v>
      </c>
      <c r="BD80" s="117" t="s">
        <v>1269</v>
      </c>
    </row>
    <row r="81" spans="44:56">
      <c r="AR81" s="117">
        <v>25000087</v>
      </c>
      <c r="AS81" s="117" t="s">
        <v>2601</v>
      </c>
      <c r="AT81" s="117" t="s">
        <v>1275</v>
      </c>
      <c r="AU81" s="123">
        <v>38484</v>
      </c>
      <c r="AV81" s="117" t="s">
        <v>3252</v>
      </c>
      <c r="AW81" s="117" t="s">
        <v>1400</v>
      </c>
      <c r="AX81" s="117">
        <v>25001252</v>
      </c>
      <c r="AY81" s="117" t="s">
        <v>2242</v>
      </c>
      <c r="AZ81" s="117" t="s">
        <v>3274</v>
      </c>
      <c r="BA81" s="117" t="s">
        <v>3255</v>
      </c>
      <c r="BB81" s="117" t="s">
        <v>1267</v>
      </c>
      <c r="BC81" s="117" t="s">
        <v>1268</v>
      </c>
      <c r="BD81" s="117" t="s">
        <v>1269</v>
      </c>
    </row>
    <row r="82" spans="44:56">
      <c r="AR82" s="117">
        <v>25000088</v>
      </c>
      <c r="AS82" s="117" t="s">
        <v>2602</v>
      </c>
      <c r="AT82" s="117" t="s">
        <v>2557</v>
      </c>
      <c r="AU82" s="123">
        <v>38308</v>
      </c>
      <c r="AV82" s="117" t="s">
        <v>1238</v>
      </c>
      <c r="AW82" s="117" t="s">
        <v>3254</v>
      </c>
      <c r="AX82" s="117">
        <v>25000425</v>
      </c>
      <c r="AY82" s="117" t="s">
        <v>1805</v>
      </c>
      <c r="AZ82" s="117" t="s">
        <v>3274</v>
      </c>
      <c r="BA82" s="117" t="s">
        <v>3255</v>
      </c>
      <c r="BB82" s="117" t="s">
        <v>1267</v>
      </c>
      <c r="BC82" s="117" t="s">
        <v>1268</v>
      </c>
      <c r="BD82" s="117" t="s">
        <v>1269</v>
      </c>
    </row>
    <row r="83" spans="44:56">
      <c r="AR83" s="117">
        <v>25000089</v>
      </c>
      <c r="AS83" s="117" t="s">
        <v>2603</v>
      </c>
      <c r="AT83" s="117" t="s">
        <v>2555</v>
      </c>
      <c r="AU83" s="123">
        <v>39295</v>
      </c>
      <c r="AV83" s="117" t="s">
        <v>1310</v>
      </c>
      <c r="AW83" s="117" t="s">
        <v>1311</v>
      </c>
      <c r="AX83" s="117">
        <v>25001183</v>
      </c>
      <c r="AY83" s="117" t="s">
        <v>2192</v>
      </c>
      <c r="AZ83" s="117" t="s">
        <v>3274</v>
      </c>
      <c r="BA83" s="117" t="s">
        <v>3255</v>
      </c>
      <c r="BB83" s="117" t="s">
        <v>1267</v>
      </c>
      <c r="BC83" s="117" t="s">
        <v>1268</v>
      </c>
      <c r="BD83" s="117" t="s">
        <v>1269</v>
      </c>
    </row>
    <row r="84" spans="44:56">
      <c r="AR84" s="117">
        <v>25000090</v>
      </c>
      <c r="AS84" s="117" t="s">
        <v>2604</v>
      </c>
      <c r="AT84" s="117" t="s">
        <v>1275</v>
      </c>
      <c r="AU84" s="123">
        <v>38474</v>
      </c>
      <c r="AV84" s="117" t="s">
        <v>1282</v>
      </c>
      <c r="AW84" s="117" t="s">
        <v>1283</v>
      </c>
      <c r="AX84" s="117">
        <v>25000942</v>
      </c>
      <c r="AY84" s="117" t="s">
        <v>2035</v>
      </c>
      <c r="AZ84" s="117" t="s">
        <v>3274</v>
      </c>
      <c r="BA84" s="117" t="s">
        <v>3255</v>
      </c>
      <c r="BB84" s="117" t="s">
        <v>1267</v>
      </c>
      <c r="BC84" s="117" t="s">
        <v>1268</v>
      </c>
      <c r="BD84" s="117" t="s">
        <v>1269</v>
      </c>
    </row>
    <row r="85" spans="44:56">
      <c r="AR85" s="117">
        <v>25000091</v>
      </c>
      <c r="AS85" s="117" t="s">
        <v>2605</v>
      </c>
      <c r="AT85" s="117" t="s">
        <v>1341</v>
      </c>
      <c r="AU85" s="123">
        <v>39468</v>
      </c>
      <c r="AV85" s="117" t="s">
        <v>1338</v>
      </c>
      <c r="AW85" s="117" t="s">
        <v>1339</v>
      </c>
      <c r="AX85" s="117">
        <v>25001435</v>
      </c>
      <c r="AY85" s="117" t="s">
        <v>2371</v>
      </c>
      <c r="AZ85" s="117" t="s">
        <v>3274</v>
      </c>
      <c r="BA85" s="117" t="s">
        <v>3255</v>
      </c>
      <c r="BB85" s="117" t="s">
        <v>1267</v>
      </c>
      <c r="BC85" s="117" t="s">
        <v>1270</v>
      </c>
      <c r="BD85" s="117" t="s">
        <v>25</v>
      </c>
    </row>
    <row r="86" spans="44:56">
      <c r="AR86" s="117">
        <v>25000092</v>
      </c>
      <c r="AS86" s="117" t="s">
        <v>2606</v>
      </c>
      <c r="AT86" s="117" t="s">
        <v>1275</v>
      </c>
      <c r="AU86" s="123">
        <v>38764</v>
      </c>
      <c r="AV86" s="117" t="s">
        <v>1282</v>
      </c>
      <c r="AW86" s="117" t="s">
        <v>1283</v>
      </c>
      <c r="AX86" s="117">
        <v>25000541</v>
      </c>
      <c r="AY86" s="117" t="s">
        <v>1855</v>
      </c>
      <c r="AZ86" s="117" t="s">
        <v>3274</v>
      </c>
      <c r="BA86" s="117" t="s">
        <v>3255</v>
      </c>
      <c r="BB86" s="117" t="s">
        <v>1267</v>
      </c>
      <c r="BC86" s="117" t="s">
        <v>1268</v>
      </c>
      <c r="BD86" s="117" t="s">
        <v>1269</v>
      </c>
    </row>
    <row r="87" spans="44:56">
      <c r="AR87" s="117">
        <v>25000093</v>
      </c>
      <c r="AS87" s="117" t="s">
        <v>1672</v>
      </c>
      <c r="AT87" s="117" t="s">
        <v>1280</v>
      </c>
      <c r="AU87" s="123">
        <v>39497</v>
      </c>
      <c r="AV87" s="117" t="s">
        <v>1502</v>
      </c>
      <c r="AW87" s="117" t="s">
        <v>1503</v>
      </c>
      <c r="AX87" s="117">
        <v>25000850</v>
      </c>
      <c r="AY87" s="117" t="s">
        <v>1979</v>
      </c>
      <c r="AZ87" s="117" t="s">
        <v>3274</v>
      </c>
      <c r="BA87" s="117" t="s">
        <v>3255</v>
      </c>
      <c r="BB87" s="117" t="s">
        <v>1267</v>
      </c>
      <c r="BC87" s="117" t="s">
        <v>1268</v>
      </c>
      <c r="BD87" s="117" t="s">
        <v>1269</v>
      </c>
    </row>
    <row r="88" spans="44:56">
      <c r="AR88" s="117">
        <v>25000094</v>
      </c>
      <c r="AS88" s="117" t="s">
        <v>1673</v>
      </c>
      <c r="AT88" s="117" t="s">
        <v>1243</v>
      </c>
      <c r="AU88" s="123">
        <v>39696</v>
      </c>
      <c r="AV88" s="117" t="s">
        <v>3252</v>
      </c>
      <c r="AW88" s="117" t="s">
        <v>1400</v>
      </c>
      <c r="AX88" s="117">
        <v>25000358</v>
      </c>
      <c r="AY88" s="117" t="s">
        <v>1772</v>
      </c>
      <c r="AZ88" s="117" t="s">
        <v>3274</v>
      </c>
      <c r="BA88" s="117" t="s">
        <v>1282</v>
      </c>
      <c r="BB88" s="117" t="s">
        <v>1283</v>
      </c>
      <c r="BC88" s="117" t="s">
        <v>1268</v>
      </c>
      <c r="BD88" s="117" t="s">
        <v>1269</v>
      </c>
    </row>
    <row r="89" spans="44:56">
      <c r="AR89" s="117">
        <v>25000095</v>
      </c>
      <c r="AS89" s="117" t="s">
        <v>2607</v>
      </c>
      <c r="AT89" s="117" t="s">
        <v>2551</v>
      </c>
      <c r="AU89" s="123">
        <v>38152</v>
      </c>
      <c r="AV89" s="117" t="s">
        <v>1502</v>
      </c>
      <c r="AW89" s="117" t="s">
        <v>1503</v>
      </c>
      <c r="AX89" s="117">
        <v>25000875</v>
      </c>
      <c r="AY89" s="117" t="s">
        <v>1996</v>
      </c>
      <c r="AZ89" s="117" t="s">
        <v>3274</v>
      </c>
      <c r="BA89" s="117" t="s">
        <v>1282</v>
      </c>
      <c r="BB89" s="117" t="s">
        <v>1283</v>
      </c>
      <c r="BC89" s="117" t="s">
        <v>1268</v>
      </c>
      <c r="BD89" s="117" t="s">
        <v>1269</v>
      </c>
    </row>
    <row r="90" spans="44:56">
      <c r="AR90" s="117">
        <v>25000096</v>
      </c>
      <c r="AS90" s="117" t="s">
        <v>2608</v>
      </c>
      <c r="AT90" s="117" t="s">
        <v>1275</v>
      </c>
      <c r="AU90" s="123">
        <v>39391</v>
      </c>
      <c r="AV90" s="117" t="s">
        <v>3255</v>
      </c>
      <c r="AW90" s="117" t="s">
        <v>1267</v>
      </c>
      <c r="AX90" s="117">
        <v>25000873</v>
      </c>
      <c r="AY90" s="117" t="s">
        <v>1995</v>
      </c>
      <c r="AZ90" s="117" t="s">
        <v>3274</v>
      </c>
      <c r="BA90" s="117" t="s">
        <v>1282</v>
      </c>
      <c r="BB90" s="117" t="s">
        <v>1283</v>
      </c>
      <c r="BC90" s="117" t="s">
        <v>1268</v>
      </c>
      <c r="BD90" s="117" t="s">
        <v>1269</v>
      </c>
    </row>
    <row r="91" spans="44:56">
      <c r="AR91" s="117">
        <v>25000097</v>
      </c>
      <c r="AS91" s="117" t="s">
        <v>1674</v>
      </c>
      <c r="AT91" s="117" t="s">
        <v>1260</v>
      </c>
      <c r="AU91" s="123">
        <v>38443</v>
      </c>
      <c r="AV91" s="117" t="s">
        <v>1251</v>
      </c>
      <c r="AW91" s="117" t="s">
        <v>1252</v>
      </c>
      <c r="AX91" s="117">
        <v>25000509</v>
      </c>
      <c r="AY91" s="117" t="s">
        <v>1834</v>
      </c>
      <c r="AZ91" s="117" t="s">
        <v>3274</v>
      </c>
      <c r="BA91" s="117" t="s">
        <v>1282</v>
      </c>
      <c r="BB91" s="117" t="s">
        <v>1283</v>
      </c>
      <c r="BC91" s="117" t="s">
        <v>1268</v>
      </c>
      <c r="BD91" s="117" t="s">
        <v>1269</v>
      </c>
    </row>
    <row r="92" spans="44:56">
      <c r="AR92" s="117">
        <v>25000098</v>
      </c>
      <c r="AS92" s="117" t="s">
        <v>2609</v>
      </c>
      <c r="AT92" s="117" t="s">
        <v>2566</v>
      </c>
      <c r="AU92" s="123">
        <v>39190</v>
      </c>
      <c r="AV92" s="117" t="s">
        <v>1495</v>
      </c>
      <c r="AW92" s="117" t="s">
        <v>1496</v>
      </c>
      <c r="AX92" s="117">
        <v>25000818</v>
      </c>
      <c r="AY92" s="117" t="s">
        <v>1957</v>
      </c>
      <c r="AZ92" s="117" t="s">
        <v>3274</v>
      </c>
      <c r="BA92" s="117" t="s">
        <v>1282</v>
      </c>
      <c r="BB92" s="117" t="s">
        <v>1283</v>
      </c>
      <c r="BC92" s="117" t="s">
        <v>1268</v>
      </c>
      <c r="BD92" s="117" t="s">
        <v>1269</v>
      </c>
    </row>
    <row r="93" spans="44:56">
      <c r="AR93" s="117">
        <v>25000099</v>
      </c>
      <c r="AS93" s="117" t="s">
        <v>2610</v>
      </c>
      <c r="AT93" s="117" t="s">
        <v>1265</v>
      </c>
      <c r="AU93" s="123">
        <v>39055</v>
      </c>
      <c r="AV93" s="117" t="s">
        <v>1502</v>
      </c>
      <c r="AW93" s="117" t="s">
        <v>1503</v>
      </c>
      <c r="AX93" s="117">
        <v>25001308</v>
      </c>
      <c r="AY93" s="117" t="s">
        <v>2279</v>
      </c>
      <c r="AZ93" s="117" t="s">
        <v>3274</v>
      </c>
      <c r="BA93" s="117" t="s">
        <v>1282</v>
      </c>
      <c r="BB93" s="117" t="s">
        <v>1283</v>
      </c>
      <c r="BC93" s="117" t="s">
        <v>1279</v>
      </c>
      <c r="BD93" s="117" t="s">
        <v>1280</v>
      </c>
    </row>
    <row r="94" spans="44:56">
      <c r="AR94" s="117">
        <v>25000100</v>
      </c>
      <c r="AS94" s="117" t="s">
        <v>2611</v>
      </c>
      <c r="AT94" s="117" t="s">
        <v>454</v>
      </c>
      <c r="AU94" s="123">
        <v>38183</v>
      </c>
      <c r="AV94" s="117" t="s">
        <v>1359</v>
      </c>
      <c r="AW94" s="117" t="s">
        <v>1360</v>
      </c>
      <c r="AX94" s="117">
        <v>25000869</v>
      </c>
      <c r="AY94" s="117" t="s">
        <v>1991</v>
      </c>
      <c r="AZ94" s="117" t="s">
        <v>3274</v>
      </c>
      <c r="BA94" s="117" t="s">
        <v>1282</v>
      </c>
      <c r="BB94" s="117" t="s">
        <v>1283</v>
      </c>
      <c r="BC94" s="117" t="s">
        <v>1268</v>
      </c>
      <c r="BD94" s="117" t="s">
        <v>1269</v>
      </c>
    </row>
    <row r="95" spans="44:56">
      <c r="AR95" s="117">
        <v>25000101</v>
      </c>
      <c r="AS95" s="117" t="s">
        <v>2612</v>
      </c>
      <c r="AT95" s="117" t="s">
        <v>2613</v>
      </c>
      <c r="AU95" s="123">
        <v>38951</v>
      </c>
      <c r="AV95" s="117" t="s">
        <v>1495</v>
      </c>
      <c r="AW95" s="117" t="s">
        <v>1496</v>
      </c>
      <c r="AX95" s="117">
        <v>25001087</v>
      </c>
      <c r="AY95" s="117" t="s">
        <v>2134</v>
      </c>
      <c r="AZ95" s="117" t="s">
        <v>3274</v>
      </c>
      <c r="BA95" s="117" t="s">
        <v>1282</v>
      </c>
      <c r="BB95" s="117" t="s">
        <v>1283</v>
      </c>
      <c r="BC95" s="117" t="s">
        <v>1229</v>
      </c>
      <c r="BD95" s="117" t="s">
        <v>511</v>
      </c>
    </row>
    <row r="96" spans="44:56">
      <c r="AR96" s="117">
        <v>25000102</v>
      </c>
      <c r="AS96" s="117" t="s">
        <v>2614</v>
      </c>
      <c r="AT96" s="117" t="s">
        <v>1275</v>
      </c>
      <c r="AU96" s="123">
        <v>39176</v>
      </c>
      <c r="AV96" s="117" t="s">
        <v>3252</v>
      </c>
      <c r="AW96" s="117" t="s">
        <v>1400</v>
      </c>
      <c r="AX96" s="117">
        <v>25001445</v>
      </c>
      <c r="AY96" s="117" t="s">
        <v>2379</v>
      </c>
      <c r="AZ96" s="117" t="s">
        <v>3274</v>
      </c>
      <c r="BA96" s="117" t="s">
        <v>1282</v>
      </c>
      <c r="BB96" s="117" t="s">
        <v>1283</v>
      </c>
      <c r="BC96" s="117" t="s">
        <v>1268</v>
      </c>
      <c r="BD96" s="117" t="s">
        <v>1269</v>
      </c>
    </row>
    <row r="97" spans="44:56">
      <c r="AR97" s="117">
        <v>25000103</v>
      </c>
      <c r="AS97" s="117" t="s">
        <v>2615</v>
      </c>
      <c r="AT97" s="117" t="s">
        <v>2551</v>
      </c>
      <c r="AU97" s="123">
        <v>39282</v>
      </c>
      <c r="AV97" s="117" t="s">
        <v>1401</v>
      </c>
      <c r="AW97" s="117" t="s">
        <v>1402</v>
      </c>
      <c r="AX97" s="117">
        <v>25001375</v>
      </c>
      <c r="AY97" s="117" t="s">
        <v>2329</v>
      </c>
      <c r="AZ97" s="117" t="s">
        <v>3274</v>
      </c>
      <c r="BA97" s="117" t="s">
        <v>1282</v>
      </c>
      <c r="BB97" s="117" t="s">
        <v>1283</v>
      </c>
      <c r="BC97" s="117" t="s">
        <v>1268</v>
      </c>
      <c r="BD97" s="117" t="s">
        <v>1269</v>
      </c>
    </row>
    <row r="98" spans="44:56">
      <c r="AR98" s="117">
        <v>25000104</v>
      </c>
      <c r="AS98" s="117" t="s">
        <v>1675</v>
      </c>
      <c r="AT98" s="117" t="s">
        <v>1269</v>
      </c>
      <c r="AU98" s="123">
        <v>39723</v>
      </c>
      <c r="AV98" s="117" t="s">
        <v>1338</v>
      </c>
      <c r="AW98" s="117" t="s">
        <v>1339</v>
      </c>
      <c r="AX98" s="117">
        <v>25000562</v>
      </c>
      <c r="AY98" s="117" t="s">
        <v>1861</v>
      </c>
      <c r="AZ98" s="117" t="s">
        <v>3274</v>
      </c>
      <c r="BA98" s="117" t="s">
        <v>1282</v>
      </c>
      <c r="BB98" s="117" t="s">
        <v>1283</v>
      </c>
      <c r="BC98" s="117" t="s">
        <v>1268</v>
      </c>
      <c r="BD98" s="117" t="s">
        <v>1269</v>
      </c>
    </row>
    <row r="99" spans="44:56">
      <c r="AR99" s="117">
        <v>25000105</v>
      </c>
      <c r="AS99" s="117" t="s">
        <v>1676</v>
      </c>
      <c r="AT99" s="117" t="s">
        <v>1280</v>
      </c>
      <c r="AU99" s="123">
        <v>38664</v>
      </c>
      <c r="AV99" s="117" t="s">
        <v>1502</v>
      </c>
      <c r="AW99" s="117" t="s">
        <v>1503</v>
      </c>
      <c r="AX99" s="117">
        <v>25000854</v>
      </c>
      <c r="AY99" s="117" t="s">
        <v>1982</v>
      </c>
      <c r="AZ99" s="117" t="s">
        <v>3274</v>
      </c>
      <c r="BA99" s="117" t="s">
        <v>1282</v>
      </c>
      <c r="BB99" s="117" t="s">
        <v>1283</v>
      </c>
      <c r="BC99" s="117" t="s">
        <v>1268</v>
      </c>
      <c r="BD99" s="117" t="s">
        <v>1269</v>
      </c>
    </row>
    <row r="100" spans="44:56">
      <c r="AR100" s="117">
        <v>25000106</v>
      </c>
      <c r="AS100" s="117" t="s">
        <v>1677</v>
      </c>
      <c r="AT100" s="117" t="s">
        <v>1427</v>
      </c>
      <c r="AU100" s="123">
        <v>38490</v>
      </c>
      <c r="AV100" s="117" t="s">
        <v>1418</v>
      </c>
      <c r="AW100" s="117" t="s">
        <v>1419</v>
      </c>
      <c r="AX100" s="117">
        <v>25001526</v>
      </c>
      <c r="AY100" s="117" t="s">
        <v>2439</v>
      </c>
      <c r="AZ100" s="117" t="s">
        <v>3274</v>
      </c>
      <c r="BA100" s="117" t="s">
        <v>1282</v>
      </c>
      <c r="BB100" s="117" t="s">
        <v>1283</v>
      </c>
      <c r="BC100" s="117" t="s">
        <v>1277</v>
      </c>
      <c r="BD100" s="117" t="s">
        <v>454</v>
      </c>
    </row>
    <row r="101" spans="44:56">
      <c r="AR101" s="117">
        <v>25000107</v>
      </c>
      <c r="AS101" s="117" t="s">
        <v>1678</v>
      </c>
      <c r="AT101" s="117" t="s">
        <v>71</v>
      </c>
      <c r="AU101" s="123">
        <v>36955</v>
      </c>
      <c r="AV101" s="117" t="s">
        <v>1406</v>
      </c>
      <c r="AW101" s="117" t="s">
        <v>3253</v>
      </c>
      <c r="AX101" s="117">
        <v>25001008</v>
      </c>
      <c r="AY101" s="117" t="s">
        <v>2080</v>
      </c>
      <c r="AZ101" s="117" t="s">
        <v>3274</v>
      </c>
      <c r="BA101" s="117" t="s">
        <v>1282</v>
      </c>
      <c r="BB101" s="117" t="s">
        <v>1283</v>
      </c>
      <c r="BC101" s="117" t="s">
        <v>1279</v>
      </c>
      <c r="BD101" s="117" t="s">
        <v>1280</v>
      </c>
    </row>
    <row r="102" spans="44:56">
      <c r="AR102" s="117">
        <v>25000108</v>
      </c>
      <c r="AS102" s="117" t="s">
        <v>1679</v>
      </c>
      <c r="AT102" s="117" t="s">
        <v>1427</v>
      </c>
      <c r="AU102" s="123">
        <v>39419</v>
      </c>
      <c r="AV102" s="117" t="s">
        <v>1418</v>
      </c>
      <c r="AW102" s="117" t="s">
        <v>1419</v>
      </c>
      <c r="AX102" s="117">
        <v>25000396</v>
      </c>
      <c r="AY102" s="117" t="s">
        <v>1788</v>
      </c>
      <c r="AZ102" s="117" t="s">
        <v>3274</v>
      </c>
      <c r="BA102" s="117" t="s">
        <v>1282</v>
      </c>
      <c r="BB102" s="117" t="s">
        <v>1283</v>
      </c>
      <c r="BC102" s="117" t="s">
        <v>1279</v>
      </c>
      <c r="BD102" s="117" t="s">
        <v>1280</v>
      </c>
    </row>
    <row r="103" spans="44:56">
      <c r="AR103" s="117">
        <v>25000109</v>
      </c>
      <c r="AS103" s="117" t="s">
        <v>2616</v>
      </c>
      <c r="AT103" s="117" t="s">
        <v>1280</v>
      </c>
      <c r="AU103" s="123">
        <v>39461</v>
      </c>
      <c r="AV103" s="117" t="s">
        <v>1282</v>
      </c>
      <c r="AW103" s="117" t="s">
        <v>1283</v>
      </c>
      <c r="AX103" s="117">
        <v>25000865</v>
      </c>
      <c r="AY103" s="117" t="s">
        <v>1988</v>
      </c>
      <c r="AZ103" s="117" t="s">
        <v>3274</v>
      </c>
      <c r="BA103" s="117" t="s">
        <v>1282</v>
      </c>
      <c r="BB103" s="117" t="s">
        <v>1283</v>
      </c>
      <c r="BC103" s="117" t="s">
        <v>1268</v>
      </c>
      <c r="BD103" s="117" t="s">
        <v>1269</v>
      </c>
    </row>
    <row r="104" spans="44:56">
      <c r="AR104" s="117">
        <v>25000110</v>
      </c>
      <c r="AS104" s="117" t="s">
        <v>2617</v>
      </c>
      <c r="AT104" s="117" t="s">
        <v>1275</v>
      </c>
      <c r="AU104" s="123">
        <v>39636</v>
      </c>
      <c r="AV104" s="117" t="s">
        <v>1284</v>
      </c>
      <c r="AW104" s="117" t="s">
        <v>1285</v>
      </c>
      <c r="AX104" s="117">
        <v>25001056</v>
      </c>
      <c r="AY104" s="117" t="s">
        <v>2113</v>
      </c>
      <c r="AZ104" s="117" t="s">
        <v>3274</v>
      </c>
      <c r="BA104" s="117" t="s">
        <v>1282</v>
      </c>
      <c r="BB104" s="117" t="s">
        <v>1283</v>
      </c>
      <c r="BC104" s="117" t="s">
        <v>1268</v>
      </c>
      <c r="BD104" s="117" t="s">
        <v>1269</v>
      </c>
    </row>
    <row r="105" spans="44:56">
      <c r="AR105" s="117">
        <v>25000111</v>
      </c>
      <c r="AS105" s="117" t="s">
        <v>1680</v>
      </c>
      <c r="AT105" s="117" t="s">
        <v>1269</v>
      </c>
      <c r="AU105" s="123">
        <v>39237</v>
      </c>
      <c r="AV105" s="117" t="s">
        <v>1284</v>
      </c>
      <c r="AW105" s="117" t="s">
        <v>1285</v>
      </c>
      <c r="AX105" s="117">
        <v>25000189</v>
      </c>
      <c r="AY105" s="117" t="s">
        <v>1708</v>
      </c>
      <c r="AZ105" s="117" t="s">
        <v>3274</v>
      </c>
      <c r="BA105" s="117" t="s">
        <v>1282</v>
      </c>
      <c r="BB105" s="117" t="s">
        <v>1283</v>
      </c>
      <c r="BC105" s="117" t="s">
        <v>1268</v>
      </c>
      <c r="BD105" s="117" t="s">
        <v>1269</v>
      </c>
    </row>
    <row r="106" spans="44:56">
      <c r="AR106" s="117">
        <v>25000112</v>
      </c>
      <c r="AS106" s="117" t="s">
        <v>2618</v>
      </c>
      <c r="AT106" s="117" t="s">
        <v>1265</v>
      </c>
      <c r="AU106" s="123">
        <v>39307</v>
      </c>
      <c r="AV106" s="117" t="s">
        <v>1502</v>
      </c>
      <c r="AW106" s="117" t="s">
        <v>1503</v>
      </c>
      <c r="AX106" s="117">
        <v>25001334</v>
      </c>
      <c r="AY106" s="117" t="s">
        <v>2300</v>
      </c>
      <c r="AZ106" s="117" t="s">
        <v>3274</v>
      </c>
      <c r="BA106" s="117" t="s">
        <v>1282</v>
      </c>
      <c r="BB106" s="117" t="s">
        <v>1283</v>
      </c>
      <c r="BC106" s="117" t="s">
        <v>1277</v>
      </c>
      <c r="BD106" s="117" t="s">
        <v>454</v>
      </c>
    </row>
    <row r="107" spans="44:56">
      <c r="AR107" s="117">
        <v>25000113</v>
      </c>
      <c r="AS107" s="117" t="s">
        <v>2619</v>
      </c>
      <c r="AT107" s="117" t="s">
        <v>1275</v>
      </c>
      <c r="AU107" s="123">
        <v>39066</v>
      </c>
      <c r="AV107" s="117" t="s">
        <v>1282</v>
      </c>
      <c r="AW107" s="117" t="s">
        <v>1283</v>
      </c>
      <c r="AX107" s="117">
        <v>25001276</v>
      </c>
      <c r="AY107" s="117" t="s">
        <v>2257</v>
      </c>
      <c r="AZ107" s="117" t="s">
        <v>3274</v>
      </c>
      <c r="BA107" s="117" t="s">
        <v>1282</v>
      </c>
      <c r="BB107" s="117" t="s">
        <v>1283</v>
      </c>
      <c r="BC107" s="117" t="s">
        <v>1222</v>
      </c>
      <c r="BD107" s="117" t="s">
        <v>1223</v>
      </c>
    </row>
    <row r="108" spans="44:56">
      <c r="AR108" s="117">
        <v>25000114</v>
      </c>
      <c r="AS108" s="117" t="s">
        <v>1681</v>
      </c>
      <c r="AT108" s="117" t="s">
        <v>454</v>
      </c>
      <c r="AU108" s="123">
        <v>38485</v>
      </c>
      <c r="AV108" s="117" t="s">
        <v>1401</v>
      </c>
      <c r="AW108" s="117" t="s">
        <v>1402</v>
      </c>
      <c r="AX108" s="117">
        <v>25000927</v>
      </c>
      <c r="AY108" s="117" t="s">
        <v>2028</v>
      </c>
      <c r="AZ108" s="117" t="s">
        <v>3274</v>
      </c>
      <c r="BA108" s="117" t="s">
        <v>1282</v>
      </c>
      <c r="BB108" s="117" t="s">
        <v>1283</v>
      </c>
      <c r="BC108" s="117" t="s">
        <v>1268</v>
      </c>
      <c r="BD108" s="117" t="s">
        <v>1269</v>
      </c>
    </row>
    <row r="109" spans="44:56">
      <c r="AR109" s="117">
        <v>25000115</v>
      </c>
      <c r="AS109" s="117" t="s">
        <v>1682</v>
      </c>
      <c r="AT109" s="117" t="s">
        <v>1269</v>
      </c>
      <c r="AU109" s="123">
        <v>39674</v>
      </c>
      <c r="AV109" s="117" t="s">
        <v>1338</v>
      </c>
      <c r="AW109" s="117" t="s">
        <v>1339</v>
      </c>
      <c r="AX109" s="117">
        <v>25000861</v>
      </c>
      <c r="AY109" s="117" t="s">
        <v>1985</v>
      </c>
      <c r="AZ109" s="117" t="s">
        <v>3274</v>
      </c>
      <c r="BA109" s="117" t="s">
        <v>1282</v>
      </c>
      <c r="BB109" s="117" t="s">
        <v>1283</v>
      </c>
      <c r="BC109" s="117" t="s">
        <v>1268</v>
      </c>
      <c r="BD109" s="117" t="s">
        <v>1269</v>
      </c>
    </row>
    <row r="110" spans="44:56">
      <c r="AR110" s="117">
        <v>25000116</v>
      </c>
      <c r="AS110" s="117" t="s">
        <v>2620</v>
      </c>
      <c r="AT110" s="117" t="s">
        <v>1275</v>
      </c>
      <c r="AU110" s="123">
        <v>39300</v>
      </c>
      <c r="AV110" s="117" t="s">
        <v>3256</v>
      </c>
      <c r="AW110" s="117" t="s">
        <v>3257</v>
      </c>
      <c r="AX110" s="117">
        <v>25000872</v>
      </c>
      <c r="AY110" s="117" t="s">
        <v>1994</v>
      </c>
      <c r="AZ110" s="117" t="s">
        <v>3274</v>
      </c>
      <c r="BA110" s="117" t="s">
        <v>1282</v>
      </c>
      <c r="BB110" s="117" t="s">
        <v>1283</v>
      </c>
      <c r="BC110" s="117" t="s">
        <v>1268</v>
      </c>
      <c r="BD110" s="117" t="s">
        <v>1269</v>
      </c>
    </row>
    <row r="111" spans="44:56">
      <c r="AR111" s="117">
        <v>25000118</v>
      </c>
      <c r="AS111" s="117" t="s">
        <v>2621</v>
      </c>
      <c r="AT111" s="117" t="s">
        <v>495</v>
      </c>
      <c r="AU111" s="123">
        <v>38294</v>
      </c>
      <c r="AV111" s="117" t="s">
        <v>1310</v>
      </c>
      <c r="AW111" s="117" t="s">
        <v>1311</v>
      </c>
      <c r="AX111" s="117">
        <v>25000026</v>
      </c>
      <c r="AY111" s="117" t="s">
        <v>1647</v>
      </c>
      <c r="AZ111" s="117" t="s">
        <v>3274</v>
      </c>
      <c r="BA111" s="117" t="s">
        <v>1282</v>
      </c>
      <c r="BB111" s="117" t="s">
        <v>1283</v>
      </c>
      <c r="BC111" s="117" t="s">
        <v>1268</v>
      </c>
      <c r="BD111" s="117" t="s">
        <v>1269</v>
      </c>
    </row>
    <row r="112" spans="44:56">
      <c r="AR112" s="117">
        <v>25000120</v>
      </c>
      <c r="AS112" s="117" t="s">
        <v>2622</v>
      </c>
      <c r="AT112" s="117" t="s">
        <v>1269</v>
      </c>
      <c r="AU112" s="123">
        <v>38490</v>
      </c>
      <c r="AV112" s="117" t="s">
        <v>1502</v>
      </c>
      <c r="AW112" s="117" t="s">
        <v>1503</v>
      </c>
      <c r="AX112" s="117">
        <v>25001133</v>
      </c>
      <c r="AY112" s="117" t="s">
        <v>3282</v>
      </c>
      <c r="AZ112" s="117" t="s">
        <v>3274</v>
      </c>
      <c r="BA112" s="117" t="s">
        <v>1282</v>
      </c>
      <c r="BB112" s="117" t="s">
        <v>1283</v>
      </c>
      <c r="BC112" s="117" t="s">
        <v>1268</v>
      </c>
      <c r="BD112" s="117" t="s">
        <v>1269</v>
      </c>
    </row>
    <row r="113" spans="44:56">
      <c r="AR113" s="117">
        <v>25000121</v>
      </c>
      <c r="AS113" s="117" t="s">
        <v>2623</v>
      </c>
      <c r="AT113" s="117" t="s">
        <v>2548</v>
      </c>
      <c r="AU113" s="123">
        <v>38751</v>
      </c>
      <c r="AV113" s="117" t="s">
        <v>3250</v>
      </c>
      <c r="AW113" s="117" t="s">
        <v>3251</v>
      </c>
      <c r="AX113" s="117">
        <v>25000831</v>
      </c>
      <c r="AY113" s="117" t="s">
        <v>1965</v>
      </c>
      <c r="AZ113" s="117" t="s">
        <v>3274</v>
      </c>
      <c r="BA113" s="117" t="s">
        <v>1282</v>
      </c>
      <c r="BB113" s="117" t="s">
        <v>1283</v>
      </c>
      <c r="BC113" s="117" t="s">
        <v>1268</v>
      </c>
      <c r="BD113" s="117" t="s">
        <v>1269</v>
      </c>
    </row>
    <row r="114" spans="44:56">
      <c r="AR114" s="117">
        <v>25000122</v>
      </c>
      <c r="AS114" s="117" t="s">
        <v>1683</v>
      </c>
      <c r="AT114" s="117" t="s">
        <v>1372</v>
      </c>
      <c r="AU114" s="123">
        <v>39127</v>
      </c>
      <c r="AV114" s="117" t="s">
        <v>1359</v>
      </c>
      <c r="AW114" s="117" t="s">
        <v>1360</v>
      </c>
      <c r="AX114" s="117">
        <v>25000536</v>
      </c>
      <c r="AY114" s="117" t="s">
        <v>1853</v>
      </c>
      <c r="AZ114" s="117" t="s">
        <v>3274</v>
      </c>
      <c r="BA114" s="117" t="s">
        <v>1282</v>
      </c>
      <c r="BB114" s="117" t="s">
        <v>1283</v>
      </c>
      <c r="BC114" s="117" t="s">
        <v>1268</v>
      </c>
      <c r="BD114" s="117" t="s">
        <v>1269</v>
      </c>
    </row>
    <row r="115" spans="44:56">
      <c r="AR115" s="117">
        <v>25000123</v>
      </c>
      <c r="AS115" s="117" t="s">
        <v>1684</v>
      </c>
      <c r="AT115" s="117" t="s">
        <v>1269</v>
      </c>
      <c r="AU115" s="123">
        <v>38882</v>
      </c>
      <c r="AV115" s="117" t="s">
        <v>1357</v>
      </c>
      <c r="AW115" s="117" t="s">
        <v>1358</v>
      </c>
      <c r="AX115" s="117">
        <v>25000496</v>
      </c>
      <c r="AY115" s="117" t="s">
        <v>1832</v>
      </c>
      <c r="AZ115" s="117" t="s">
        <v>3274</v>
      </c>
      <c r="BA115" s="117" t="s">
        <v>1282</v>
      </c>
      <c r="BB115" s="117" t="s">
        <v>1283</v>
      </c>
      <c r="BC115" s="117" t="s">
        <v>1268</v>
      </c>
      <c r="BD115" s="117" t="s">
        <v>1269</v>
      </c>
    </row>
    <row r="116" spans="44:56">
      <c r="AR116" s="117">
        <v>25000125</v>
      </c>
      <c r="AS116" s="117" t="s">
        <v>1685</v>
      </c>
      <c r="AT116" s="117" t="s">
        <v>466</v>
      </c>
      <c r="AU116" s="123">
        <v>37746</v>
      </c>
      <c r="AV116" s="117" t="s">
        <v>1293</v>
      </c>
      <c r="AW116" s="117" t="s">
        <v>1294</v>
      </c>
      <c r="AX116" s="117">
        <v>25001060</v>
      </c>
      <c r="AY116" s="117" t="s">
        <v>2116</v>
      </c>
      <c r="AZ116" s="117" t="s">
        <v>3274</v>
      </c>
      <c r="BA116" s="117" t="s">
        <v>1282</v>
      </c>
      <c r="BB116" s="117" t="s">
        <v>1283</v>
      </c>
      <c r="BC116" s="117" t="s">
        <v>1268</v>
      </c>
      <c r="BD116" s="117" t="s">
        <v>1269</v>
      </c>
    </row>
    <row r="117" spans="44:56">
      <c r="AR117" s="117">
        <v>25000126</v>
      </c>
      <c r="AS117" s="117" t="s">
        <v>1686</v>
      </c>
      <c r="AT117" s="117" t="s">
        <v>1427</v>
      </c>
      <c r="AU117" s="123">
        <v>38362</v>
      </c>
      <c r="AV117" s="117" t="s">
        <v>1418</v>
      </c>
      <c r="AW117" s="117" t="s">
        <v>1419</v>
      </c>
      <c r="AX117" s="117">
        <v>25001414</v>
      </c>
      <c r="AY117" s="117" t="s">
        <v>2356</v>
      </c>
      <c r="AZ117" s="117" t="s">
        <v>3274</v>
      </c>
      <c r="BA117" s="117" t="s">
        <v>1282</v>
      </c>
      <c r="BB117" s="117" t="s">
        <v>1283</v>
      </c>
      <c r="BC117" s="117" t="s">
        <v>1268</v>
      </c>
      <c r="BD117" s="117" t="s">
        <v>1269</v>
      </c>
    </row>
    <row r="118" spans="44:56">
      <c r="AR118" s="117">
        <v>25000127</v>
      </c>
      <c r="AS118" s="117" t="s">
        <v>1687</v>
      </c>
      <c r="AT118" s="117" t="s">
        <v>1243</v>
      </c>
      <c r="AU118" s="123">
        <v>39650</v>
      </c>
      <c r="AV118" s="117" t="s">
        <v>3252</v>
      </c>
      <c r="AW118" s="117" t="s">
        <v>1400</v>
      </c>
      <c r="AX118" s="117">
        <v>25000862</v>
      </c>
      <c r="AY118" s="117" t="s">
        <v>1986</v>
      </c>
      <c r="AZ118" s="117" t="s">
        <v>3274</v>
      </c>
      <c r="BA118" s="117" t="s">
        <v>1282</v>
      </c>
      <c r="BB118" s="117" t="s">
        <v>1283</v>
      </c>
      <c r="BC118" s="117" t="s">
        <v>1268</v>
      </c>
      <c r="BD118" s="117" t="s">
        <v>1269</v>
      </c>
    </row>
    <row r="119" spans="44:56">
      <c r="AR119" s="117">
        <v>25000128</v>
      </c>
      <c r="AS119" s="117" t="s">
        <v>2624</v>
      </c>
      <c r="AT119" s="117" t="s">
        <v>1275</v>
      </c>
      <c r="AU119" s="123">
        <v>39560</v>
      </c>
      <c r="AV119" s="117" t="s">
        <v>1284</v>
      </c>
      <c r="AW119" s="117" t="s">
        <v>1285</v>
      </c>
      <c r="AX119" s="117">
        <v>25000227</v>
      </c>
      <c r="AY119" s="117" t="s">
        <v>1725</v>
      </c>
      <c r="AZ119" s="117" t="s">
        <v>3274</v>
      </c>
      <c r="BA119" s="117" t="s">
        <v>1282</v>
      </c>
      <c r="BB119" s="117" t="s">
        <v>1283</v>
      </c>
      <c r="BC119" s="117" t="s">
        <v>1274</v>
      </c>
      <c r="BD119" s="117" t="s">
        <v>1275</v>
      </c>
    </row>
    <row r="120" spans="44:56">
      <c r="AR120" s="117">
        <v>25000130</v>
      </c>
      <c r="AS120" s="117" t="s">
        <v>2625</v>
      </c>
      <c r="AT120" s="117" t="s">
        <v>1243</v>
      </c>
      <c r="AU120" s="123">
        <v>39212</v>
      </c>
      <c r="AV120" s="117" t="s">
        <v>3252</v>
      </c>
      <c r="AW120" s="117" t="s">
        <v>1400</v>
      </c>
      <c r="AX120" s="117">
        <v>25000826</v>
      </c>
      <c r="AY120" s="117" t="s">
        <v>1961</v>
      </c>
      <c r="AZ120" s="117" t="s">
        <v>3274</v>
      </c>
      <c r="BA120" s="117" t="s">
        <v>1282</v>
      </c>
      <c r="BB120" s="117" t="s">
        <v>1283</v>
      </c>
      <c r="BC120" s="117" t="s">
        <v>1268</v>
      </c>
      <c r="BD120" s="117" t="s">
        <v>1269</v>
      </c>
    </row>
    <row r="121" spans="44:56">
      <c r="AR121" s="117">
        <v>25000131</v>
      </c>
      <c r="AS121" s="117" t="s">
        <v>2626</v>
      </c>
      <c r="AT121" s="117" t="s">
        <v>1275</v>
      </c>
      <c r="AU121" s="123">
        <v>38454</v>
      </c>
      <c r="AV121" s="117" t="s">
        <v>1357</v>
      </c>
      <c r="AW121" s="117" t="s">
        <v>1358</v>
      </c>
      <c r="AX121" s="117">
        <v>25000141</v>
      </c>
      <c r="AY121" s="117" t="s">
        <v>1693</v>
      </c>
      <c r="AZ121" s="117" t="s">
        <v>3274</v>
      </c>
      <c r="BA121" s="117" t="s">
        <v>1282</v>
      </c>
      <c r="BB121" s="117" t="s">
        <v>1283</v>
      </c>
      <c r="BC121" s="117" t="s">
        <v>1279</v>
      </c>
      <c r="BD121" s="117" t="s">
        <v>1280</v>
      </c>
    </row>
    <row r="122" spans="44:56">
      <c r="AR122" s="117">
        <v>25000132</v>
      </c>
      <c r="AS122" s="117" t="s">
        <v>1688</v>
      </c>
      <c r="AT122" s="117" t="s">
        <v>1269</v>
      </c>
      <c r="AU122" s="123">
        <v>39307</v>
      </c>
      <c r="AV122" s="117" t="s">
        <v>3255</v>
      </c>
      <c r="AW122" s="117" t="s">
        <v>1267</v>
      </c>
      <c r="AX122" s="117">
        <v>25000877</v>
      </c>
      <c r="AY122" s="117" t="s">
        <v>1997</v>
      </c>
      <c r="AZ122" s="117" t="s">
        <v>3274</v>
      </c>
      <c r="BA122" s="117" t="s">
        <v>1282</v>
      </c>
      <c r="BB122" s="117" t="s">
        <v>1283</v>
      </c>
      <c r="BC122" s="117" t="s">
        <v>1268</v>
      </c>
      <c r="BD122" s="117" t="s">
        <v>1269</v>
      </c>
    </row>
    <row r="123" spans="44:56">
      <c r="AR123" s="117">
        <v>25000133</v>
      </c>
      <c r="AS123" s="117" t="s">
        <v>1689</v>
      </c>
      <c r="AT123" s="117" t="s">
        <v>1462</v>
      </c>
      <c r="AU123" s="123">
        <v>38916</v>
      </c>
      <c r="AV123" s="117" t="s">
        <v>1459</v>
      </c>
      <c r="AW123" s="117" t="s">
        <v>1460</v>
      </c>
      <c r="AX123" s="117">
        <v>25000632</v>
      </c>
      <c r="AY123" s="117" t="s">
        <v>1885</v>
      </c>
      <c r="AZ123" s="117" t="s">
        <v>3274</v>
      </c>
      <c r="BA123" s="117" t="s">
        <v>1282</v>
      </c>
      <c r="BB123" s="117" t="s">
        <v>1283</v>
      </c>
      <c r="BC123" s="117" t="s">
        <v>1279</v>
      </c>
      <c r="BD123" s="117" t="s">
        <v>1280</v>
      </c>
    </row>
    <row r="124" spans="44:56">
      <c r="AR124" s="117">
        <v>25000135</v>
      </c>
      <c r="AS124" s="117" t="s">
        <v>2627</v>
      </c>
      <c r="AT124" s="117" t="s">
        <v>1275</v>
      </c>
      <c r="AU124" s="123">
        <v>38847</v>
      </c>
      <c r="AV124" s="117" t="s">
        <v>1324</v>
      </c>
      <c r="AW124" s="117" t="s">
        <v>1325</v>
      </c>
      <c r="AX124" s="117">
        <v>25000863</v>
      </c>
      <c r="AY124" s="117" t="s">
        <v>1987</v>
      </c>
      <c r="AZ124" s="117" t="s">
        <v>3274</v>
      </c>
      <c r="BA124" s="117" t="s">
        <v>1282</v>
      </c>
      <c r="BB124" s="117" t="s">
        <v>1283</v>
      </c>
      <c r="BC124" s="117" t="s">
        <v>1268</v>
      </c>
      <c r="BD124" s="117" t="s">
        <v>1269</v>
      </c>
    </row>
    <row r="125" spans="44:56">
      <c r="AR125" s="117">
        <v>25000136</v>
      </c>
      <c r="AS125" s="117" t="s">
        <v>1690</v>
      </c>
      <c r="AT125" s="117" t="s">
        <v>1243</v>
      </c>
      <c r="AU125" s="123">
        <v>38474</v>
      </c>
      <c r="AV125" s="117" t="s">
        <v>3252</v>
      </c>
      <c r="AW125" s="117" t="s">
        <v>1400</v>
      </c>
      <c r="AX125" s="117">
        <v>25001364</v>
      </c>
      <c r="AY125" s="117" t="s">
        <v>2319</v>
      </c>
      <c r="AZ125" s="117" t="s">
        <v>3274</v>
      </c>
      <c r="BA125" s="117" t="s">
        <v>1282</v>
      </c>
      <c r="BB125" s="117" t="s">
        <v>1283</v>
      </c>
      <c r="BC125" s="117" t="s">
        <v>1279</v>
      </c>
      <c r="BD125" s="117" t="s">
        <v>1280</v>
      </c>
    </row>
    <row r="126" spans="44:56">
      <c r="AR126" s="117">
        <v>25000137</v>
      </c>
      <c r="AS126" s="117" t="s">
        <v>1691</v>
      </c>
      <c r="AT126" s="117" t="s">
        <v>1306</v>
      </c>
      <c r="AU126" s="123">
        <v>38485</v>
      </c>
      <c r="AV126" s="117" t="s">
        <v>1303</v>
      </c>
      <c r="AW126" s="117" t="s">
        <v>1304</v>
      </c>
      <c r="AX126" s="117">
        <v>25001055</v>
      </c>
      <c r="AY126" s="117" t="s">
        <v>2112</v>
      </c>
      <c r="AZ126" s="117" t="s">
        <v>3274</v>
      </c>
      <c r="BA126" s="117" t="s">
        <v>1282</v>
      </c>
      <c r="BB126" s="117" t="s">
        <v>1283</v>
      </c>
      <c r="BC126" s="117" t="s">
        <v>1268</v>
      </c>
      <c r="BD126" s="117" t="s">
        <v>1269</v>
      </c>
    </row>
    <row r="127" spans="44:56">
      <c r="AR127" s="117">
        <v>25000138</v>
      </c>
      <c r="AS127" s="117" t="s">
        <v>1692</v>
      </c>
      <c r="AT127" s="117" t="s">
        <v>1269</v>
      </c>
      <c r="AU127" s="123">
        <v>38505</v>
      </c>
      <c r="AV127" s="117" t="s">
        <v>1284</v>
      </c>
      <c r="AW127" s="117" t="s">
        <v>1285</v>
      </c>
      <c r="AX127" s="117">
        <v>25001156</v>
      </c>
      <c r="AY127" s="117" t="s">
        <v>2174</v>
      </c>
      <c r="AZ127" s="117" t="s">
        <v>3274</v>
      </c>
      <c r="BA127" s="117" t="s">
        <v>1282</v>
      </c>
      <c r="BB127" s="117" t="s">
        <v>1283</v>
      </c>
      <c r="BC127" s="117" t="s">
        <v>1268</v>
      </c>
      <c r="BD127" s="117" t="s">
        <v>1269</v>
      </c>
    </row>
    <row r="128" spans="44:56">
      <c r="AR128" s="117">
        <v>25000139</v>
      </c>
      <c r="AS128" s="117" t="s">
        <v>2628</v>
      </c>
      <c r="AT128" s="117" t="s">
        <v>1275</v>
      </c>
      <c r="AU128" s="123">
        <v>38474</v>
      </c>
      <c r="AV128" s="117" t="s">
        <v>3255</v>
      </c>
      <c r="AW128" s="117" t="s">
        <v>1267</v>
      </c>
      <c r="AX128" s="117">
        <v>25001386</v>
      </c>
      <c r="AY128" s="117" t="s">
        <v>2338</v>
      </c>
      <c r="AZ128" s="117" t="s">
        <v>3274</v>
      </c>
      <c r="BA128" s="117" t="s">
        <v>1282</v>
      </c>
      <c r="BB128" s="117" t="s">
        <v>1283</v>
      </c>
      <c r="BC128" s="117" t="s">
        <v>1279</v>
      </c>
      <c r="BD128" s="117" t="s">
        <v>1280</v>
      </c>
    </row>
    <row r="129" spans="44:56">
      <c r="AR129" s="117">
        <v>25000140</v>
      </c>
      <c r="AS129" s="117" t="s">
        <v>2629</v>
      </c>
      <c r="AT129" s="117" t="s">
        <v>1275</v>
      </c>
      <c r="AU129" s="123">
        <v>39029</v>
      </c>
      <c r="AV129" s="117" t="s">
        <v>1282</v>
      </c>
      <c r="AW129" s="117" t="s">
        <v>1283</v>
      </c>
      <c r="AX129" s="117">
        <v>25000147</v>
      </c>
      <c r="AY129" s="117" t="s">
        <v>1696</v>
      </c>
      <c r="AZ129" s="117" t="s">
        <v>3274</v>
      </c>
      <c r="BA129" s="117" t="s">
        <v>1282</v>
      </c>
      <c r="BB129" s="117" t="s">
        <v>1283</v>
      </c>
      <c r="BC129" s="117" t="s">
        <v>1268</v>
      </c>
      <c r="BD129" s="117" t="s">
        <v>1269</v>
      </c>
    </row>
    <row r="130" spans="44:56">
      <c r="AR130" s="117">
        <v>25000141</v>
      </c>
      <c r="AS130" s="117" t="s">
        <v>1693</v>
      </c>
      <c r="AT130" s="117" t="s">
        <v>1280</v>
      </c>
      <c r="AU130" s="123">
        <v>38485</v>
      </c>
      <c r="AV130" s="117" t="s">
        <v>1282</v>
      </c>
      <c r="AW130" s="117" t="s">
        <v>1283</v>
      </c>
      <c r="AX130" s="117">
        <v>25001608</v>
      </c>
      <c r="AY130" s="117" t="s">
        <v>2511</v>
      </c>
      <c r="AZ130" s="117" t="s">
        <v>3274</v>
      </c>
      <c r="BA130" s="117" t="s">
        <v>1284</v>
      </c>
      <c r="BB130" s="117" t="s">
        <v>1285</v>
      </c>
      <c r="BC130" s="117" t="s">
        <v>1268</v>
      </c>
      <c r="BD130" s="117" t="s">
        <v>1269</v>
      </c>
    </row>
    <row r="131" spans="44:56">
      <c r="AR131" s="117">
        <v>25000142</v>
      </c>
      <c r="AS131" s="117" t="s">
        <v>1694</v>
      </c>
      <c r="AT131" s="117" t="s">
        <v>1269</v>
      </c>
      <c r="AU131" s="123">
        <v>38428</v>
      </c>
      <c r="AV131" s="117" t="s">
        <v>1324</v>
      </c>
      <c r="AW131" s="117" t="s">
        <v>1325</v>
      </c>
      <c r="AX131" s="117">
        <v>25000020</v>
      </c>
      <c r="AY131" s="117" t="s">
        <v>1644</v>
      </c>
      <c r="AZ131" s="117" t="s">
        <v>3274</v>
      </c>
      <c r="BA131" s="117" t="s">
        <v>1284</v>
      </c>
      <c r="BB131" s="117" t="s">
        <v>1285</v>
      </c>
      <c r="BC131" s="117" t="s">
        <v>1279</v>
      </c>
      <c r="BD131" s="117" t="s">
        <v>1280</v>
      </c>
    </row>
    <row r="132" spans="44:56">
      <c r="AR132" s="117">
        <v>25000143</v>
      </c>
      <c r="AS132" s="117" t="s">
        <v>1695</v>
      </c>
      <c r="AT132" s="117" t="s">
        <v>1341</v>
      </c>
      <c r="AU132" s="123">
        <v>38484</v>
      </c>
      <c r="AV132" s="117" t="s">
        <v>1502</v>
      </c>
      <c r="AW132" s="117" t="s">
        <v>1503</v>
      </c>
      <c r="AX132" s="117">
        <v>25000467</v>
      </c>
      <c r="AY132" s="117" t="s">
        <v>1823</v>
      </c>
      <c r="AZ132" s="117" t="s">
        <v>3274</v>
      </c>
      <c r="BA132" s="117" t="s">
        <v>1284</v>
      </c>
      <c r="BB132" s="117" t="s">
        <v>1285</v>
      </c>
      <c r="BC132" s="117" t="s">
        <v>1279</v>
      </c>
      <c r="BD132" s="117" t="s">
        <v>1280</v>
      </c>
    </row>
    <row r="133" spans="44:56">
      <c r="AR133" s="117">
        <v>25000144</v>
      </c>
      <c r="AS133" s="117" t="s">
        <v>2630</v>
      </c>
      <c r="AT133" s="117" t="s">
        <v>1275</v>
      </c>
      <c r="AU133" s="123">
        <v>38492</v>
      </c>
      <c r="AV133" s="117" t="s">
        <v>3255</v>
      </c>
      <c r="AW133" s="117" t="s">
        <v>1267</v>
      </c>
      <c r="AX133" s="117">
        <v>25000834</v>
      </c>
      <c r="AY133" s="117" t="s">
        <v>1968</v>
      </c>
      <c r="AZ133" s="117" t="s">
        <v>3274</v>
      </c>
      <c r="BA133" s="117" t="s">
        <v>1284</v>
      </c>
      <c r="BB133" s="117" t="s">
        <v>1285</v>
      </c>
      <c r="BC133" s="117" t="s">
        <v>1268</v>
      </c>
      <c r="BD133" s="117" t="s">
        <v>1269</v>
      </c>
    </row>
    <row r="134" spans="44:56">
      <c r="AR134" s="117">
        <v>25000145</v>
      </c>
      <c r="AS134" s="117" t="s">
        <v>2631</v>
      </c>
      <c r="AT134" s="117" t="s">
        <v>1275</v>
      </c>
      <c r="AU134" s="123">
        <v>38875</v>
      </c>
      <c r="AV134" s="117" t="s">
        <v>1282</v>
      </c>
      <c r="AW134" s="117" t="s">
        <v>1283</v>
      </c>
      <c r="AX134" s="117">
        <v>25001655</v>
      </c>
      <c r="AY134" s="117" t="s">
        <v>3283</v>
      </c>
      <c r="AZ134" s="117" t="s">
        <v>3274</v>
      </c>
      <c r="BA134" s="117" t="s">
        <v>1284</v>
      </c>
      <c r="BB134" s="117" t="s">
        <v>1285</v>
      </c>
      <c r="BC134" s="117" t="s">
        <v>1268</v>
      </c>
      <c r="BD134" s="117" t="s">
        <v>1269</v>
      </c>
    </row>
    <row r="135" spans="44:56">
      <c r="AR135" s="117">
        <v>25000147</v>
      </c>
      <c r="AS135" s="117" t="s">
        <v>1696</v>
      </c>
      <c r="AT135" s="117" t="s">
        <v>1269</v>
      </c>
      <c r="AU135" s="123">
        <v>38490</v>
      </c>
      <c r="AV135" s="117" t="s">
        <v>1282</v>
      </c>
      <c r="AW135" s="117" t="s">
        <v>1283</v>
      </c>
      <c r="AX135" s="117">
        <v>25001483</v>
      </c>
      <c r="AY135" s="117" t="s">
        <v>2405</v>
      </c>
      <c r="AZ135" s="117" t="s">
        <v>3274</v>
      </c>
      <c r="BA135" s="117" t="s">
        <v>1284</v>
      </c>
      <c r="BB135" s="117" t="s">
        <v>1285</v>
      </c>
      <c r="BC135" s="117" t="s">
        <v>1268</v>
      </c>
      <c r="BD135" s="117" t="s">
        <v>1269</v>
      </c>
    </row>
    <row r="136" spans="44:56">
      <c r="AR136" s="117">
        <v>25000148</v>
      </c>
      <c r="AS136" s="117" t="s">
        <v>2632</v>
      </c>
      <c r="AT136" s="117" t="s">
        <v>1275</v>
      </c>
      <c r="AU136" s="123">
        <v>38474</v>
      </c>
      <c r="AV136" s="117" t="s">
        <v>1284</v>
      </c>
      <c r="AW136" s="117" t="s">
        <v>1285</v>
      </c>
      <c r="AX136" s="117">
        <v>25001243</v>
      </c>
      <c r="AY136" s="117" t="s">
        <v>2237</v>
      </c>
      <c r="AZ136" s="117" t="s">
        <v>3274</v>
      </c>
      <c r="BA136" s="117" t="s">
        <v>1284</v>
      </c>
      <c r="BB136" s="117" t="s">
        <v>1285</v>
      </c>
      <c r="BC136" s="117" t="s">
        <v>1279</v>
      </c>
      <c r="BD136" s="117" t="s">
        <v>1280</v>
      </c>
    </row>
    <row r="137" spans="44:56">
      <c r="AR137" s="117">
        <v>25000149</v>
      </c>
      <c r="AS137" s="117" t="s">
        <v>1697</v>
      </c>
      <c r="AT137" s="117" t="s">
        <v>1341</v>
      </c>
      <c r="AU137" s="123">
        <v>39307</v>
      </c>
      <c r="AV137" s="117" t="s">
        <v>1338</v>
      </c>
      <c r="AW137" s="117" t="s">
        <v>1339</v>
      </c>
      <c r="AX137" s="117">
        <v>25001210</v>
      </c>
      <c r="AY137" s="117" t="s">
        <v>2214</v>
      </c>
      <c r="AZ137" s="117" t="s">
        <v>3274</v>
      </c>
      <c r="BA137" s="117" t="s">
        <v>1284</v>
      </c>
      <c r="BB137" s="117" t="s">
        <v>1285</v>
      </c>
      <c r="BC137" s="117" t="s">
        <v>1268</v>
      </c>
      <c r="BD137" s="117" t="s">
        <v>1269</v>
      </c>
    </row>
    <row r="138" spans="44:56">
      <c r="AR138" s="117">
        <v>25000150</v>
      </c>
      <c r="AS138" s="117" t="s">
        <v>2633</v>
      </c>
      <c r="AT138" s="117" t="s">
        <v>1280</v>
      </c>
      <c r="AU138" s="123">
        <v>38484</v>
      </c>
      <c r="AV138" s="117" t="s">
        <v>1338</v>
      </c>
      <c r="AW138" s="117" t="s">
        <v>1339</v>
      </c>
      <c r="AX138" s="117">
        <v>25001365</v>
      </c>
      <c r="AY138" s="117" t="s">
        <v>2320</v>
      </c>
      <c r="AZ138" s="117" t="s">
        <v>3274</v>
      </c>
      <c r="BA138" s="117" t="s">
        <v>1284</v>
      </c>
      <c r="BB138" s="117" t="s">
        <v>1285</v>
      </c>
      <c r="BC138" s="117" t="s">
        <v>1268</v>
      </c>
      <c r="BD138" s="117" t="s">
        <v>1269</v>
      </c>
    </row>
    <row r="139" spans="44:56">
      <c r="AR139" s="117">
        <v>25000151</v>
      </c>
      <c r="AS139" s="117" t="s">
        <v>1698</v>
      </c>
      <c r="AT139" s="117" t="s">
        <v>1280</v>
      </c>
      <c r="AU139" s="123">
        <v>38484</v>
      </c>
      <c r="AV139" s="117" t="s">
        <v>3252</v>
      </c>
      <c r="AW139" s="117" t="s">
        <v>1400</v>
      </c>
      <c r="AX139" s="117">
        <v>25000601</v>
      </c>
      <c r="AY139" s="117" t="s">
        <v>1874</v>
      </c>
      <c r="AZ139" s="117" t="s">
        <v>3274</v>
      </c>
      <c r="BA139" s="117" t="s">
        <v>1284</v>
      </c>
      <c r="BB139" s="117" t="s">
        <v>1285</v>
      </c>
      <c r="BC139" s="117" t="s">
        <v>1268</v>
      </c>
      <c r="BD139" s="117" t="s">
        <v>1269</v>
      </c>
    </row>
    <row r="140" spans="44:56">
      <c r="AR140" s="117">
        <v>25000152</v>
      </c>
      <c r="AS140" s="117" t="s">
        <v>2634</v>
      </c>
      <c r="AT140" s="117" t="s">
        <v>1280</v>
      </c>
      <c r="AU140" s="123">
        <v>39517</v>
      </c>
      <c r="AV140" s="117" t="s">
        <v>1324</v>
      </c>
      <c r="AW140" s="117" t="s">
        <v>1325</v>
      </c>
      <c r="AX140" s="117">
        <v>25001240</v>
      </c>
      <c r="AY140" s="117" t="s">
        <v>2234</v>
      </c>
      <c r="AZ140" s="117" t="s">
        <v>3274</v>
      </c>
      <c r="BA140" s="117" t="s">
        <v>1284</v>
      </c>
      <c r="BB140" s="117" t="s">
        <v>1285</v>
      </c>
      <c r="BC140" s="117" t="s">
        <v>1268</v>
      </c>
      <c r="BD140" s="117" t="s">
        <v>1269</v>
      </c>
    </row>
    <row r="141" spans="44:56">
      <c r="AR141" s="117">
        <v>25000153</v>
      </c>
      <c r="AS141" s="117" t="s">
        <v>2635</v>
      </c>
      <c r="AT141" s="117" t="s">
        <v>1269</v>
      </c>
      <c r="AU141" s="123">
        <v>38902</v>
      </c>
      <c r="AV141" s="117" t="s">
        <v>1284</v>
      </c>
      <c r="AW141" s="117" t="s">
        <v>1285</v>
      </c>
      <c r="AX141" s="117">
        <v>25001659</v>
      </c>
      <c r="AY141" s="117" t="s">
        <v>3284</v>
      </c>
      <c r="AZ141" s="117" t="s">
        <v>3274</v>
      </c>
      <c r="BA141" s="117" t="s">
        <v>1284</v>
      </c>
      <c r="BB141" s="117" t="s">
        <v>1285</v>
      </c>
      <c r="BC141" s="117" t="s">
        <v>1268</v>
      </c>
      <c r="BD141" s="117" t="s">
        <v>1269</v>
      </c>
    </row>
    <row r="142" spans="44:56">
      <c r="AR142" s="117">
        <v>25000154</v>
      </c>
      <c r="AS142" s="117" t="s">
        <v>2636</v>
      </c>
      <c r="AT142" s="117" t="s">
        <v>2555</v>
      </c>
      <c r="AU142" s="123">
        <v>39295</v>
      </c>
      <c r="AV142" s="117" t="s">
        <v>1310</v>
      </c>
      <c r="AW142" s="117" t="s">
        <v>1311</v>
      </c>
      <c r="AX142" s="117">
        <v>25001467</v>
      </c>
      <c r="AY142" s="117" t="s">
        <v>2392</v>
      </c>
      <c r="AZ142" s="117" t="s">
        <v>3274</v>
      </c>
      <c r="BA142" s="117" t="s">
        <v>1284</v>
      </c>
      <c r="BB142" s="117" t="s">
        <v>1285</v>
      </c>
      <c r="BC142" s="117" t="s">
        <v>1279</v>
      </c>
      <c r="BD142" s="117" t="s">
        <v>1280</v>
      </c>
    </row>
    <row r="143" spans="44:56">
      <c r="AR143" s="117">
        <v>25000155</v>
      </c>
      <c r="AS143" s="117" t="s">
        <v>2637</v>
      </c>
      <c r="AT143" s="117" t="s">
        <v>1275</v>
      </c>
      <c r="AU143" s="123">
        <v>39560</v>
      </c>
      <c r="AV143" s="117" t="s">
        <v>3256</v>
      </c>
      <c r="AW143" s="117" t="s">
        <v>3257</v>
      </c>
      <c r="AX143" s="117">
        <v>25000647</v>
      </c>
      <c r="AY143" s="117" t="s">
        <v>1890</v>
      </c>
      <c r="AZ143" s="117" t="s">
        <v>3274</v>
      </c>
      <c r="BA143" s="117" t="s">
        <v>1284</v>
      </c>
      <c r="BB143" s="117" t="s">
        <v>1285</v>
      </c>
      <c r="BC143" s="117" t="s">
        <v>1229</v>
      </c>
      <c r="BD143" s="117" t="s">
        <v>511</v>
      </c>
    </row>
    <row r="144" spans="44:56">
      <c r="AR144" s="117">
        <v>25000156</v>
      </c>
      <c r="AS144" s="117" t="s">
        <v>1699</v>
      </c>
      <c r="AT144" s="117" t="s">
        <v>495</v>
      </c>
      <c r="AU144" s="123">
        <v>38428</v>
      </c>
      <c r="AV144" s="117" t="s">
        <v>1310</v>
      </c>
      <c r="AW144" s="117" t="s">
        <v>1311</v>
      </c>
      <c r="AX144" s="117">
        <v>25000410</v>
      </c>
      <c r="AY144" s="117" t="s">
        <v>1800</v>
      </c>
      <c r="AZ144" s="117" t="s">
        <v>3274</v>
      </c>
      <c r="BA144" s="117" t="s">
        <v>1284</v>
      </c>
      <c r="BB144" s="117" t="s">
        <v>1285</v>
      </c>
      <c r="BC144" s="117" t="s">
        <v>1268</v>
      </c>
      <c r="BD144" s="117" t="s">
        <v>1269</v>
      </c>
    </row>
    <row r="145" spans="44:56">
      <c r="AR145" s="117">
        <v>25000157</v>
      </c>
      <c r="AS145" s="117" t="s">
        <v>2638</v>
      </c>
      <c r="AT145" s="117" t="s">
        <v>495</v>
      </c>
      <c r="AU145" s="123">
        <v>39118</v>
      </c>
      <c r="AV145" s="117" t="s">
        <v>1310</v>
      </c>
      <c r="AW145" s="117" t="s">
        <v>1311</v>
      </c>
      <c r="AX145" s="117">
        <v>25001568</v>
      </c>
      <c r="AY145" s="117" t="s">
        <v>2474</v>
      </c>
      <c r="AZ145" s="117" t="s">
        <v>3274</v>
      </c>
      <c r="BA145" s="117" t="s">
        <v>1284</v>
      </c>
      <c r="BB145" s="117" t="s">
        <v>1285</v>
      </c>
      <c r="BC145" s="117" t="s">
        <v>1268</v>
      </c>
      <c r="BD145" s="117" t="s">
        <v>1269</v>
      </c>
    </row>
    <row r="146" spans="44:56">
      <c r="AR146" s="117">
        <v>25000158</v>
      </c>
      <c r="AS146" s="117" t="s">
        <v>2639</v>
      </c>
      <c r="AT146" s="117" t="s">
        <v>1275</v>
      </c>
      <c r="AU146" s="123">
        <v>38847</v>
      </c>
      <c r="AV146" s="117" t="s">
        <v>1324</v>
      </c>
      <c r="AW146" s="117" t="s">
        <v>1325</v>
      </c>
      <c r="AX146" s="117">
        <v>25001360</v>
      </c>
      <c r="AY146" s="117" t="s">
        <v>2316</v>
      </c>
      <c r="AZ146" s="117" t="s">
        <v>3274</v>
      </c>
      <c r="BA146" s="117" t="s">
        <v>1284</v>
      </c>
      <c r="BB146" s="117" t="s">
        <v>1285</v>
      </c>
      <c r="BC146" s="117" t="s">
        <v>1268</v>
      </c>
      <c r="BD146" s="117" t="s">
        <v>1269</v>
      </c>
    </row>
    <row r="147" spans="44:56">
      <c r="AR147" s="117">
        <v>25000159</v>
      </c>
      <c r="AS147" s="117" t="s">
        <v>2640</v>
      </c>
      <c r="AT147" s="117" t="s">
        <v>1492</v>
      </c>
      <c r="AU147" s="123">
        <v>39526</v>
      </c>
      <c r="AV147" s="117" t="s">
        <v>1479</v>
      </c>
      <c r="AW147" s="117" t="s">
        <v>1480</v>
      </c>
      <c r="AX147" s="117">
        <v>25001592</v>
      </c>
      <c r="AY147" s="117" t="s">
        <v>2496</v>
      </c>
      <c r="AZ147" s="117" t="s">
        <v>3274</v>
      </c>
      <c r="BA147" s="117" t="s">
        <v>1284</v>
      </c>
      <c r="BB147" s="117" t="s">
        <v>1285</v>
      </c>
      <c r="BC147" s="117" t="s">
        <v>1268</v>
      </c>
      <c r="BD147" s="117" t="s">
        <v>1269</v>
      </c>
    </row>
    <row r="148" spans="44:56">
      <c r="AR148" s="117">
        <v>25000160</v>
      </c>
      <c r="AS148" s="117" t="s">
        <v>1700</v>
      </c>
      <c r="AT148" s="117" t="s">
        <v>1452</v>
      </c>
      <c r="AU148" s="123">
        <v>39148</v>
      </c>
      <c r="AV148" s="117" t="s">
        <v>1463</v>
      </c>
      <c r="AW148" s="117" t="s">
        <v>1464</v>
      </c>
      <c r="AX148" s="117">
        <v>25001077</v>
      </c>
      <c r="AY148" s="117" t="s">
        <v>2129</v>
      </c>
      <c r="AZ148" s="117" t="s">
        <v>3274</v>
      </c>
      <c r="BA148" s="117" t="s">
        <v>1284</v>
      </c>
      <c r="BB148" s="117" t="s">
        <v>1285</v>
      </c>
      <c r="BC148" s="117" t="s">
        <v>1268</v>
      </c>
      <c r="BD148" s="117" t="s">
        <v>1269</v>
      </c>
    </row>
    <row r="149" spans="44:56">
      <c r="AR149" s="117">
        <v>25000161</v>
      </c>
      <c r="AS149" s="117" t="s">
        <v>2641</v>
      </c>
      <c r="AT149" s="117" t="s">
        <v>1280</v>
      </c>
      <c r="AU149" s="123">
        <v>38484</v>
      </c>
      <c r="AV149" s="117" t="s">
        <v>1401</v>
      </c>
      <c r="AW149" s="117" t="s">
        <v>1402</v>
      </c>
      <c r="AX149" s="117">
        <v>25000231</v>
      </c>
      <c r="AY149" s="117" t="s">
        <v>1727</v>
      </c>
      <c r="AZ149" s="117" t="s">
        <v>3274</v>
      </c>
      <c r="BA149" s="117" t="s">
        <v>1284</v>
      </c>
      <c r="BB149" s="117" t="s">
        <v>1285</v>
      </c>
      <c r="BC149" s="117" t="s">
        <v>1268</v>
      </c>
      <c r="BD149" s="117" t="s">
        <v>1269</v>
      </c>
    </row>
    <row r="150" spans="44:56">
      <c r="AR150" s="117">
        <v>25000162</v>
      </c>
      <c r="AS150" s="117" t="s">
        <v>2642</v>
      </c>
      <c r="AT150" s="117" t="s">
        <v>1275</v>
      </c>
      <c r="AU150" s="123">
        <v>39245</v>
      </c>
      <c r="AV150" s="117" t="s">
        <v>1284</v>
      </c>
      <c r="AW150" s="117" t="s">
        <v>1285</v>
      </c>
      <c r="AX150" s="117">
        <v>25001372</v>
      </c>
      <c r="AY150" s="117" t="s">
        <v>2326</v>
      </c>
      <c r="AZ150" s="117" t="s">
        <v>3274</v>
      </c>
      <c r="BA150" s="117" t="s">
        <v>1284</v>
      </c>
      <c r="BB150" s="117" t="s">
        <v>1285</v>
      </c>
      <c r="BC150" s="117" t="s">
        <v>1268</v>
      </c>
      <c r="BD150" s="117" t="s">
        <v>1269</v>
      </c>
    </row>
    <row r="151" spans="44:56">
      <c r="AR151" s="117">
        <v>25000163</v>
      </c>
      <c r="AS151" s="117" t="s">
        <v>1701</v>
      </c>
      <c r="AT151" s="117" t="s">
        <v>1341</v>
      </c>
      <c r="AU151" s="123">
        <v>38484</v>
      </c>
      <c r="AV151" s="117" t="s">
        <v>1338</v>
      </c>
      <c r="AW151" s="117" t="s">
        <v>1339</v>
      </c>
      <c r="AX151" s="117">
        <v>25000317</v>
      </c>
      <c r="AY151" s="117" t="s">
        <v>1751</v>
      </c>
      <c r="AZ151" s="117" t="s">
        <v>3274</v>
      </c>
      <c r="BA151" s="117" t="s">
        <v>1284</v>
      </c>
      <c r="BB151" s="117" t="s">
        <v>1285</v>
      </c>
      <c r="BC151" s="117" t="s">
        <v>1268</v>
      </c>
      <c r="BD151" s="117" t="s">
        <v>1269</v>
      </c>
    </row>
    <row r="152" spans="44:56">
      <c r="AR152" s="117">
        <v>25000164</v>
      </c>
      <c r="AS152" s="117" t="s">
        <v>2643</v>
      </c>
      <c r="AT152" s="117" t="s">
        <v>1275</v>
      </c>
      <c r="AU152" s="123">
        <v>39560</v>
      </c>
      <c r="AV152" s="117" t="s">
        <v>1284</v>
      </c>
      <c r="AW152" s="117" t="s">
        <v>1285</v>
      </c>
      <c r="AX152" s="117">
        <v>25000511</v>
      </c>
      <c r="AY152" s="117" t="s">
        <v>1836</v>
      </c>
      <c r="AZ152" s="117" t="s">
        <v>3274</v>
      </c>
      <c r="BA152" s="117" t="s">
        <v>1284</v>
      </c>
      <c r="BB152" s="117" t="s">
        <v>1285</v>
      </c>
      <c r="BC152" s="117" t="s">
        <v>1268</v>
      </c>
      <c r="BD152" s="117" t="s">
        <v>1269</v>
      </c>
    </row>
    <row r="153" spans="44:56">
      <c r="AR153" s="117">
        <v>25000165</v>
      </c>
      <c r="AS153" s="117" t="s">
        <v>1702</v>
      </c>
      <c r="AT153" s="117" t="s">
        <v>1362</v>
      </c>
      <c r="AU153" s="123">
        <v>39258</v>
      </c>
      <c r="AV153" s="117" t="s">
        <v>1359</v>
      </c>
      <c r="AW153" s="117" t="s">
        <v>1360</v>
      </c>
      <c r="AX153" s="117">
        <v>25001374</v>
      </c>
      <c r="AY153" s="117" t="s">
        <v>2328</v>
      </c>
      <c r="AZ153" s="117" t="s">
        <v>3274</v>
      </c>
      <c r="BA153" s="117" t="s">
        <v>1284</v>
      </c>
      <c r="BB153" s="117" t="s">
        <v>1285</v>
      </c>
      <c r="BC153" s="117" t="s">
        <v>1268</v>
      </c>
      <c r="BD153" s="117" t="s">
        <v>1269</v>
      </c>
    </row>
    <row r="154" spans="44:56">
      <c r="AR154" s="117">
        <v>25000166</v>
      </c>
      <c r="AS154" s="117" t="s">
        <v>2644</v>
      </c>
      <c r="AT154" s="117" t="s">
        <v>1275</v>
      </c>
      <c r="AU154" s="123">
        <v>39490</v>
      </c>
      <c r="AV154" s="117" t="s">
        <v>3252</v>
      </c>
      <c r="AW154" s="117" t="s">
        <v>1400</v>
      </c>
      <c r="AX154" s="117">
        <v>25000361</v>
      </c>
      <c r="AY154" s="117" t="s">
        <v>1773</v>
      </c>
      <c r="AZ154" s="117" t="s">
        <v>3274</v>
      </c>
      <c r="BA154" s="117" t="s">
        <v>1284</v>
      </c>
      <c r="BB154" s="117" t="s">
        <v>1285</v>
      </c>
      <c r="BC154" s="117" t="s">
        <v>1268</v>
      </c>
      <c r="BD154" s="117" t="s">
        <v>1269</v>
      </c>
    </row>
    <row r="155" spans="44:56">
      <c r="AR155" s="117">
        <v>25000167</v>
      </c>
      <c r="AS155" s="117" t="s">
        <v>2645</v>
      </c>
      <c r="AT155" s="117" t="s">
        <v>2557</v>
      </c>
      <c r="AU155" s="123">
        <v>38908</v>
      </c>
      <c r="AV155" s="117" t="s">
        <v>1238</v>
      </c>
      <c r="AW155" s="117" t="s">
        <v>3254</v>
      </c>
      <c r="AX155" s="117">
        <v>25000973</v>
      </c>
      <c r="AY155" s="117" t="s">
        <v>2050</v>
      </c>
      <c r="AZ155" s="117" t="s">
        <v>3274</v>
      </c>
      <c r="BA155" s="117" t="s">
        <v>1284</v>
      </c>
      <c r="BB155" s="117" t="s">
        <v>1285</v>
      </c>
      <c r="BC155" s="117" t="s">
        <v>1279</v>
      </c>
      <c r="BD155" s="117" t="s">
        <v>1280</v>
      </c>
    </row>
    <row r="156" spans="44:56">
      <c r="AR156" s="117">
        <v>25000168</v>
      </c>
      <c r="AS156" s="117" t="s">
        <v>2646</v>
      </c>
      <c r="AT156" s="117" t="s">
        <v>466</v>
      </c>
      <c r="AU156" s="123">
        <v>39454</v>
      </c>
      <c r="AV156" s="117" t="s">
        <v>1293</v>
      </c>
      <c r="AW156" s="117" t="s">
        <v>1294</v>
      </c>
      <c r="AX156" s="117">
        <v>25000466</v>
      </c>
      <c r="AY156" s="117" t="s">
        <v>1822</v>
      </c>
      <c r="AZ156" s="117" t="s">
        <v>3274</v>
      </c>
      <c r="BA156" s="117" t="s">
        <v>1284</v>
      </c>
      <c r="BB156" s="117" t="s">
        <v>1285</v>
      </c>
      <c r="BC156" s="117" t="s">
        <v>1268</v>
      </c>
      <c r="BD156" s="117" t="s">
        <v>1269</v>
      </c>
    </row>
    <row r="157" spans="44:56">
      <c r="AR157" s="117">
        <v>25000169</v>
      </c>
      <c r="AS157" s="117" t="s">
        <v>1703</v>
      </c>
      <c r="AT157" s="117" t="s">
        <v>1269</v>
      </c>
      <c r="AU157" s="123">
        <v>39258</v>
      </c>
      <c r="AV157" s="117" t="s">
        <v>1338</v>
      </c>
      <c r="AW157" s="117" t="s">
        <v>1339</v>
      </c>
      <c r="AX157" s="117">
        <v>25000290</v>
      </c>
      <c r="AY157" s="117" t="s">
        <v>1740</v>
      </c>
      <c r="AZ157" s="117" t="s">
        <v>3274</v>
      </c>
      <c r="BA157" s="117" t="s">
        <v>1284</v>
      </c>
      <c r="BB157" s="117" t="s">
        <v>1285</v>
      </c>
      <c r="BC157" s="117" t="s">
        <v>1268</v>
      </c>
      <c r="BD157" s="117" t="s">
        <v>1269</v>
      </c>
    </row>
    <row r="158" spans="44:56">
      <c r="AR158" s="117">
        <v>25000170</v>
      </c>
      <c r="AS158" s="117" t="s">
        <v>2647</v>
      </c>
      <c r="AT158" s="117" t="s">
        <v>1265</v>
      </c>
      <c r="AU158" s="123">
        <v>38673</v>
      </c>
      <c r="AV158" s="117" t="s">
        <v>3252</v>
      </c>
      <c r="AW158" s="117" t="s">
        <v>1400</v>
      </c>
      <c r="AX158" s="117">
        <v>25000400</v>
      </c>
      <c r="AY158" s="117" t="s">
        <v>1792</v>
      </c>
      <c r="AZ158" s="117" t="s">
        <v>3274</v>
      </c>
      <c r="BA158" s="117" t="s">
        <v>1284</v>
      </c>
      <c r="BB158" s="117" t="s">
        <v>1285</v>
      </c>
      <c r="BC158" s="117" t="s">
        <v>1268</v>
      </c>
      <c r="BD158" s="117" t="s">
        <v>1269</v>
      </c>
    </row>
    <row r="159" spans="44:56">
      <c r="AR159" s="117">
        <v>25000171</v>
      </c>
      <c r="AS159" s="117" t="s">
        <v>1704</v>
      </c>
      <c r="AT159" s="117" t="s">
        <v>109</v>
      </c>
      <c r="AU159" s="123">
        <v>39666</v>
      </c>
      <c r="AV159" s="117" t="s">
        <v>1406</v>
      </c>
      <c r="AW159" s="117" t="s">
        <v>3253</v>
      </c>
      <c r="AX159" s="117">
        <v>25001567</v>
      </c>
      <c r="AY159" s="117" t="s">
        <v>2473</v>
      </c>
      <c r="AZ159" s="117" t="s">
        <v>3274</v>
      </c>
      <c r="BA159" s="117" t="s">
        <v>1284</v>
      </c>
      <c r="BB159" s="117" t="s">
        <v>1285</v>
      </c>
      <c r="BC159" s="117" t="s">
        <v>1268</v>
      </c>
      <c r="BD159" s="117" t="s">
        <v>1269</v>
      </c>
    </row>
    <row r="160" spans="44:56">
      <c r="AR160" s="117">
        <v>25000172</v>
      </c>
      <c r="AS160" s="117" t="s">
        <v>2648</v>
      </c>
      <c r="AT160" s="117" t="s">
        <v>1372</v>
      </c>
      <c r="AU160" s="123">
        <v>38505</v>
      </c>
      <c r="AV160" s="117" t="s">
        <v>1359</v>
      </c>
      <c r="AW160" s="117" t="s">
        <v>1360</v>
      </c>
      <c r="AX160" s="117">
        <v>25001379</v>
      </c>
      <c r="AY160" s="117" t="s">
        <v>2332</v>
      </c>
      <c r="AZ160" s="117" t="s">
        <v>3274</v>
      </c>
      <c r="BA160" s="117" t="s">
        <v>1284</v>
      </c>
      <c r="BB160" s="117" t="s">
        <v>1285</v>
      </c>
      <c r="BC160" s="117" t="s">
        <v>1268</v>
      </c>
      <c r="BD160" s="117" t="s">
        <v>1269</v>
      </c>
    </row>
    <row r="161" spans="44:56">
      <c r="AR161" s="117">
        <v>25000173</v>
      </c>
      <c r="AS161" s="117" t="s">
        <v>1705</v>
      </c>
      <c r="AT161" s="117" t="s">
        <v>1366</v>
      </c>
      <c r="AU161" s="123">
        <v>38443</v>
      </c>
      <c r="AV161" s="117" t="s">
        <v>1359</v>
      </c>
      <c r="AW161" s="117" t="s">
        <v>1360</v>
      </c>
      <c r="AX161" s="117">
        <v>25001212</v>
      </c>
      <c r="AY161" s="117" t="s">
        <v>2215</v>
      </c>
      <c r="AZ161" s="117" t="s">
        <v>3274</v>
      </c>
      <c r="BA161" s="117" t="s">
        <v>1284</v>
      </c>
      <c r="BB161" s="117" t="s">
        <v>1285</v>
      </c>
      <c r="BC161" s="117" t="s">
        <v>1268</v>
      </c>
      <c r="BD161" s="117" t="s">
        <v>1269</v>
      </c>
    </row>
    <row r="162" spans="44:56">
      <c r="AR162" s="117">
        <v>25000174</v>
      </c>
      <c r="AS162" s="117" t="s">
        <v>2649</v>
      </c>
      <c r="AT162" s="117" t="s">
        <v>1275</v>
      </c>
      <c r="AU162" s="123">
        <v>38453</v>
      </c>
      <c r="AV162" s="117" t="s">
        <v>3255</v>
      </c>
      <c r="AW162" s="117" t="s">
        <v>1267</v>
      </c>
      <c r="AX162" s="117">
        <v>25001353</v>
      </c>
      <c r="AY162" s="117" t="s">
        <v>2314</v>
      </c>
      <c r="AZ162" s="117" t="s">
        <v>3274</v>
      </c>
      <c r="BA162" s="117" t="s">
        <v>1284</v>
      </c>
      <c r="BB162" s="117" t="s">
        <v>1285</v>
      </c>
      <c r="BC162" s="117" t="s">
        <v>1268</v>
      </c>
      <c r="BD162" s="117" t="s">
        <v>1269</v>
      </c>
    </row>
    <row r="163" spans="44:56">
      <c r="AR163" s="117">
        <v>25000175</v>
      </c>
      <c r="AS163" s="117" t="s">
        <v>2650</v>
      </c>
      <c r="AT163" s="117" t="s">
        <v>1275</v>
      </c>
      <c r="AU163" s="123">
        <v>39553</v>
      </c>
      <c r="AV163" s="117" t="s">
        <v>3256</v>
      </c>
      <c r="AW163" s="117" t="s">
        <v>3257</v>
      </c>
      <c r="AX163" s="117">
        <v>25001126</v>
      </c>
      <c r="AY163" s="117" t="s">
        <v>2155</v>
      </c>
      <c r="AZ163" s="117" t="s">
        <v>3274</v>
      </c>
      <c r="BA163" s="117" t="s">
        <v>1284</v>
      </c>
      <c r="BB163" s="117" t="s">
        <v>1285</v>
      </c>
      <c r="BC163" s="117" t="s">
        <v>1268</v>
      </c>
      <c r="BD163" s="117" t="s">
        <v>1269</v>
      </c>
    </row>
    <row r="164" spans="44:56">
      <c r="AR164" s="117">
        <v>25000176</v>
      </c>
      <c r="AS164" s="117" t="s">
        <v>2651</v>
      </c>
      <c r="AT164" s="117" t="s">
        <v>1372</v>
      </c>
      <c r="AU164" s="123">
        <v>38492</v>
      </c>
      <c r="AV164" s="117" t="s">
        <v>1359</v>
      </c>
      <c r="AW164" s="117" t="s">
        <v>1360</v>
      </c>
      <c r="AX164" s="117">
        <v>25000842</v>
      </c>
      <c r="AY164" s="117" t="s">
        <v>1974</v>
      </c>
      <c r="AZ164" s="117" t="s">
        <v>3274</v>
      </c>
      <c r="BA164" s="117" t="s">
        <v>1284</v>
      </c>
      <c r="BB164" s="117" t="s">
        <v>1285</v>
      </c>
      <c r="BC164" s="117" t="s">
        <v>1268</v>
      </c>
      <c r="BD164" s="117" t="s">
        <v>1269</v>
      </c>
    </row>
    <row r="165" spans="44:56">
      <c r="AR165" s="117">
        <v>25000177</v>
      </c>
      <c r="AS165" s="117" t="s">
        <v>1706</v>
      </c>
      <c r="AT165" s="117" t="s">
        <v>1227</v>
      </c>
      <c r="AU165" s="123">
        <v>38443</v>
      </c>
      <c r="AV165" s="117" t="s">
        <v>1216</v>
      </c>
      <c r="AW165" s="117" t="s">
        <v>1217</v>
      </c>
      <c r="AX165" s="117">
        <v>25001037</v>
      </c>
      <c r="AY165" s="117" t="s">
        <v>2099</v>
      </c>
      <c r="AZ165" s="117" t="s">
        <v>3274</v>
      </c>
      <c r="BA165" s="117" t="s">
        <v>1284</v>
      </c>
      <c r="BB165" s="117" t="s">
        <v>1285</v>
      </c>
      <c r="BC165" s="117" t="s">
        <v>1268</v>
      </c>
      <c r="BD165" s="117" t="s">
        <v>1269</v>
      </c>
    </row>
    <row r="166" spans="44:56">
      <c r="AR166" s="117">
        <v>25000178</v>
      </c>
      <c r="AS166" s="117" t="s">
        <v>2652</v>
      </c>
      <c r="AT166" s="117" t="s">
        <v>1275</v>
      </c>
      <c r="AU166" s="123">
        <v>39675</v>
      </c>
      <c r="AV166" s="117" t="s">
        <v>1284</v>
      </c>
      <c r="AW166" s="117" t="s">
        <v>1285</v>
      </c>
      <c r="AX166" s="117">
        <v>25001594</v>
      </c>
      <c r="AY166" s="117" t="s">
        <v>2498</v>
      </c>
      <c r="AZ166" s="117" t="s">
        <v>3274</v>
      </c>
      <c r="BA166" s="117" t="s">
        <v>1284</v>
      </c>
      <c r="BB166" s="117" t="s">
        <v>1285</v>
      </c>
      <c r="BC166" s="117" t="s">
        <v>1268</v>
      </c>
      <c r="BD166" s="117" t="s">
        <v>1269</v>
      </c>
    </row>
    <row r="167" spans="44:56">
      <c r="AR167" s="117">
        <v>25000179</v>
      </c>
      <c r="AS167" s="117" t="s">
        <v>2653</v>
      </c>
      <c r="AT167" s="117" t="s">
        <v>2551</v>
      </c>
      <c r="AU167" s="123">
        <v>39265</v>
      </c>
      <c r="AV167" s="117" t="s">
        <v>3258</v>
      </c>
      <c r="AW167" s="117" t="s">
        <v>1288</v>
      </c>
      <c r="AX167" s="117">
        <v>25001642</v>
      </c>
      <c r="AY167" s="117" t="s">
        <v>3285</v>
      </c>
      <c r="AZ167" s="117" t="s">
        <v>3274</v>
      </c>
      <c r="BA167" s="117" t="s">
        <v>1284</v>
      </c>
      <c r="BB167" s="117" t="s">
        <v>1285</v>
      </c>
      <c r="BC167" s="117" t="s">
        <v>1268</v>
      </c>
      <c r="BD167" s="117" t="s">
        <v>1269</v>
      </c>
    </row>
    <row r="168" spans="44:56">
      <c r="AR168" s="117">
        <v>25000181</v>
      </c>
      <c r="AS168" s="117" t="s">
        <v>1707</v>
      </c>
      <c r="AT168" s="117" t="s">
        <v>1205</v>
      </c>
      <c r="AU168" s="123">
        <v>39086</v>
      </c>
      <c r="AV168" s="117" t="s">
        <v>1202</v>
      </c>
      <c r="AW168" s="117" t="s">
        <v>1203</v>
      </c>
      <c r="AX168" s="117">
        <v>25001443</v>
      </c>
      <c r="AY168" s="117" t="s">
        <v>2378</v>
      </c>
      <c r="AZ168" s="117" t="s">
        <v>3274</v>
      </c>
      <c r="BA168" s="117" t="s">
        <v>1284</v>
      </c>
      <c r="BB168" s="117" t="s">
        <v>1285</v>
      </c>
      <c r="BC168" s="117" t="s">
        <v>1268</v>
      </c>
      <c r="BD168" s="117" t="s">
        <v>1269</v>
      </c>
    </row>
    <row r="169" spans="44:56">
      <c r="AR169" s="117">
        <v>25000182</v>
      </c>
      <c r="AS169" s="117" t="s">
        <v>2654</v>
      </c>
      <c r="AT169" s="117" t="s">
        <v>1399</v>
      </c>
      <c r="AU169" s="123">
        <v>38474</v>
      </c>
      <c r="AV169" s="117" t="s">
        <v>1397</v>
      </c>
      <c r="AW169" s="117" t="s">
        <v>1398</v>
      </c>
      <c r="AX169" s="117">
        <v>25000201</v>
      </c>
      <c r="AY169" s="117" t="s">
        <v>1713</v>
      </c>
      <c r="AZ169" s="117" t="s">
        <v>3274</v>
      </c>
      <c r="BA169" s="117" t="s">
        <v>1284</v>
      </c>
      <c r="BB169" s="117" t="s">
        <v>1285</v>
      </c>
      <c r="BC169" s="117" t="s">
        <v>1268</v>
      </c>
      <c r="BD169" s="117" t="s">
        <v>1269</v>
      </c>
    </row>
    <row r="170" spans="44:56">
      <c r="AR170" s="117">
        <v>25000183</v>
      </c>
      <c r="AS170" s="117" t="s">
        <v>2655</v>
      </c>
      <c r="AT170" s="117" t="s">
        <v>1265</v>
      </c>
      <c r="AU170" s="123">
        <v>39497</v>
      </c>
      <c r="AV170" s="117" t="s">
        <v>1395</v>
      </c>
      <c r="AW170" s="117" t="s">
        <v>1396</v>
      </c>
      <c r="AX170" s="117">
        <v>25000598</v>
      </c>
      <c r="AY170" s="117" t="s">
        <v>1872</v>
      </c>
      <c r="AZ170" s="117" t="s">
        <v>3274</v>
      </c>
      <c r="BA170" s="117" t="s">
        <v>1284</v>
      </c>
      <c r="BB170" s="117" t="s">
        <v>1285</v>
      </c>
      <c r="BC170" s="117" t="s">
        <v>1268</v>
      </c>
      <c r="BD170" s="117" t="s">
        <v>1269</v>
      </c>
    </row>
    <row r="171" spans="44:56">
      <c r="AR171" s="117">
        <v>25000184</v>
      </c>
      <c r="AS171" s="117" t="s">
        <v>2656</v>
      </c>
      <c r="AT171" s="117" t="s">
        <v>1280</v>
      </c>
      <c r="AU171" s="123">
        <v>38307</v>
      </c>
      <c r="AV171" s="117" t="s">
        <v>3252</v>
      </c>
      <c r="AW171" s="117" t="s">
        <v>1400</v>
      </c>
      <c r="AX171" s="117">
        <v>25000392</v>
      </c>
      <c r="AY171" s="117" t="s">
        <v>1787</v>
      </c>
      <c r="AZ171" s="117" t="s">
        <v>3274</v>
      </c>
      <c r="BA171" s="117" t="s">
        <v>1284</v>
      </c>
      <c r="BB171" s="117" t="s">
        <v>1285</v>
      </c>
      <c r="BC171" s="117" t="s">
        <v>1268</v>
      </c>
      <c r="BD171" s="117" t="s">
        <v>1269</v>
      </c>
    </row>
    <row r="172" spans="44:56">
      <c r="AR172" s="117">
        <v>25000185</v>
      </c>
      <c r="AS172" s="117" t="s">
        <v>2657</v>
      </c>
      <c r="AT172" s="117" t="s">
        <v>1275</v>
      </c>
      <c r="AU172" s="123">
        <v>38505</v>
      </c>
      <c r="AV172" s="117" t="s">
        <v>1357</v>
      </c>
      <c r="AW172" s="117" t="s">
        <v>1358</v>
      </c>
      <c r="AX172" s="117">
        <v>25000138</v>
      </c>
      <c r="AY172" s="117" t="s">
        <v>1692</v>
      </c>
      <c r="AZ172" s="117" t="s">
        <v>3274</v>
      </c>
      <c r="BA172" s="117" t="s">
        <v>1284</v>
      </c>
      <c r="BB172" s="117" t="s">
        <v>1285</v>
      </c>
      <c r="BC172" s="117" t="s">
        <v>1268</v>
      </c>
      <c r="BD172" s="117" t="s">
        <v>1269</v>
      </c>
    </row>
    <row r="173" spans="44:56">
      <c r="AR173" s="117">
        <v>25000186</v>
      </c>
      <c r="AS173" s="117" t="s">
        <v>2658</v>
      </c>
      <c r="AT173" s="117" t="s">
        <v>495</v>
      </c>
      <c r="AU173" s="123">
        <v>39295</v>
      </c>
      <c r="AV173" s="117" t="s">
        <v>1310</v>
      </c>
      <c r="AW173" s="117" t="s">
        <v>1311</v>
      </c>
      <c r="AX173" s="117">
        <v>25001421</v>
      </c>
      <c r="AY173" s="117" t="s">
        <v>2361</v>
      </c>
      <c r="AZ173" s="117" t="s">
        <v>3274</v>
      </c>
      <c r="BA173" s="117" t="s">
        <v>1284</v>
      </c>
      <c r="BB173" s="117" t="s">
        <v>1285</v>
      </c>
      <c r="BC173" s="117" t="s">
        <v>1268</v>
      </c>
      <c r="BD173" s="117" t="s">
        <v>1269</v>
      </c>
    </row>
    <row r="174" spans="44:56">
      <c r="AR174" s="117">
        <v>25000187</v>
      </c>
      <c r="AS174" s="117" t="s">
        <v>2659</v>
      </c>
      <c r="AT174" s="117" t="s">
        <v>2587</v>
      </c>
      <c r="AU174" s="123">
        <v>38485</v>
      </c>
      <c r="AV174" s="117" t="s">
        <v>3256</v>
      </c>
      <c r="AW174" s="117" t="s">
        <v>3257</v>
      </c>
      <c r="AX174" s="117">
        <v>25001362</v>
      </c>
      <c r="AY174" s="117" t="s">
        <v>2317</v>
      </c>
      <c r="AZ174" s="117" t="s">
        <v>3274</v>
      </c>
      <c r="BA174" s="117" t="s">
        <v>1284</v>
      </c>
      <c r="BB174" s="117" t="s">
        <v>1285</v>
      </c>
      <c r="BC174" s="117" t="s">
        <v>1268</v>
      </c>
      <c r="BD174" s="117" t="s">
        <v>1269</v>
      </c>
    </row>
    <row r="175" spans="44:56">
      <c r="AR175" s="117">
        <v>25000188</v>
      </c>
      <c r="AS175" s="117" t="s">
        <v>2660</v>
      </c>
      <c r="AT175" s="117" t="s">
        <v>1275</v>
      </c>
      <c r="AU175" s="123">
        <v>39160</v>
      </c>
      <c r="AV175" s="117" t="s">
        <v>1286</v>
      </c>
      <c r="AW175" s="117" t="s">
        <v>1287</v>
      </c>
      <c r="AX175" s="117">
        <v>25001479</v>
      </c>
      <c r="AY175" s="117" t="s">
        <v>2402</v>
      </c>
      <c r="AZ175" s="117" t="s">
        <v>3274</v>
      </c>
      <c r="BA175" s="117" t="s">
        <v>1284</v>
      </c>
      <c r="BB175" s="117" t="s">
        <v>1285</v>
      </c>
      <c r="BC175" s="117" t="s">
        <v>1268</v>
      </c>
      <c r="BD175" s="117" t="s">
        <v>1269</v>
      </c>
    </row>
    <row r="176" spans="44:56">
      <c r="AR176" s="117">
        <v>25000189</v>
      </c>
      <c r="AS176" s="117" t="s">
        <v>1708</v>
      </c>
      <c r="AT176" s="117" t="s">
        <v>1269</v>
      </c>
      <c r="AU176" s="123">
        <v>38882</v>
      </c>
      <c r="AV176" s="117" t="s">
        <v>1324</v>
      </c>
      <c r="AW176" s="117" t="s">
        <v>1325</v>
      </c>
      <c r="AX176" s="117">
        <v>25001493</v>
      </c>
      <c r="AY176" s="117" t="s">
        <v>2412</v>
      </c>
      <c r="AZ176" s="117" t="s">
        <v>3274</v>
      </c>
      <c r="BA176" s="117" t="s">
        <v>1284</v>
      </c>
      <c r="BB176" s="117" t="s">
        <v>1285</v>
      </c>
      <c r="BC176" s="117" t="s">
        <v>1268</v>
      </c>
      <c r="BD176" s="117" t="s">
        <v>1269</v>
      </c>
    </row>
    <row r="177" spans="44:56">
      <c r="AR177" s="117">
        <v>25000190</v>
      </c>
      <c r="AS177" s="117" t="s">
        <v>2661</v>
      </c>
      <c r="AT177" s="117" t="s">
        <v>1275</v>
      </c>
      <c r="AU177" s="123">
        <v>39639</v>
      </c>
      <c r="AV177" s="117" t="s">
        <v>1284</v>
      </c>
      <c r="AW177" s="117" t="s">
        <v>1285</v>
      </c>
      <c r="AX177" s="117">
        <v>25001351</v>
      </c>
      <c r="AY177" s="117" t="s">
        <v>2312</v>
      </c>
      <c r="AZ177" s="117" t="s">
        <v>3274</v>
      </c>
      <c r="BA177" s="117" t="s">
        <v>1284</v>
      </c>
      <c r="BB177" s="117" t="s">
        <v>1285</v>
      </c>
      <c r="BC177" s="117" t="s">
        <v>1268</v>
      </c>
      <c r="BD177" s="117" t="s">
        <v>1269</v>
      </c>
    </row>
    <row r="178" spans="44:56">
      <c r="AR178" s="117">
        <v>25000191</v>
      </c>
      <c r="AS178" s="117" t="s">
        <v>1709</v>
      </c>
      <c r="AT178" s="117" t="s">
        <v>1269</v>
      </c>
      <c r="AU178" s="123">
        <v>38443</v>
      </c>
      <c r="AV178" s="117" t="s">
        <v>1357</v>
      </c>
      <c r="AW178" s="117" t="s">
        <v>1358</v>
      </c>
      <c r="AX178" s="117">
        <v>25001352</v>
      </c>
      <c r="AY178" s="117" t="s">
        <v>2313</v>
      </c>
      <c r="AZ178" s="117" t="s">
        <v>3274</v>
      </c>
      <c r="BA178" s="117" t="s">
        <v>1284</v>
      </c>
      <c r="BB178" s="117" t="s">
        <v>1285</v>
      </c>
      <c r="BC178" s="117" t="s">
        <v>1268</v>
      </c>
      <c r="BD178" s="117" t="s">
        <v>1269</v>
      </c>
    </row>
    <row r="179" spans="44:56">
      <c r="AR179" s="117">
        <v>25000192</v>
      </c>
      <c r="AS179" s="117" t="s">
        <v>2662</v>
      </c>
      <c r="AT179" s="117" t="s">
        <v>1275</v>
      </c>
      <c r="AU179" s="123">
        <v>38454</v>
      </c>
      <c r="AV179" s="117" t="s">
        <v>1357</v>
      </c>
      <c r="AW179" s="117" t="s">
        <v>1358</v>
      </c>
      <c r="AX179" s="117">
        <v>25001373</v>
      </c>
      <c r="AY179" s="117" t="s">
        <v>2327</v>
      </c>
      <c r="AZ179" s="117" t="s">
        <v>3274</v>
      </c>
      <c r="BA179" s="117" t="s">
        <v>1284</v>
      </c>
      <c r="BB179" s="117" t="s">
        <v>1285</v>
      </c>
      <c r="BC179" s="117" t="s">
        <v>1268</v>
      </c>
      <c r="BD179" s="117" t="s">
        <v>1269</v>
      </c>
    </row>
    <row r="180" spans="44:56">
      <c r="AR180" s="117">
        <v>25000194</v>
      </c>
      <c r="AS180" s="117" t="s">
        <v>1710</v>
      </c>
      <c r="AT180" s="117" t="s">
        <v>495</v>
      </c>
      <c r="AU180" s="123">
        <v>38428</v>
      </c>
      <c r="AV180" s="117" t="s">
        <v>1310</v>
      </c>
      <c r="AW180" s="117" t="s">
        <v>1311</v>
      </c>
      <c r="AX180" s="117">
        <v>25000542</v>
      </c>
      <c r="AY180" s="117" t="s">
        <v>1856</v>
      </c>
      <c r="AZ180" s="117" t="s">
        <v>3274</v>
      </c>
      <c r="BA180" s="117" t="s">
        <v>1284</v>
      </c>
      <c r="BB180" s="117" t="s">
        <v>1285</v>
      </c>
      <c r="BC180" s="117" t="s">
        <v>1268</v>
      </c>
      <c r="BD180" s="117" t="s">
        <v>1269</v>
      </c>
    </row>
    <row r="181" spans="44:56">
      <c r="AR181" s="117">
        <v>25000195</v>
      </c>
      <c r="AS181" s="117" t="s">
        <v>2663</v>
      </c>
      <c r="AT181" s="117" t="s">
        <v>1427</v>
      </c>
      <c r="AU181" s="123">
        <v>39419</v>
      </c>
      <c r="AV181" s="117" t="s">
        <v>1418</v>
      </c>
      <c r="AW181" s="117" t="s">
        <v>1419</v>
      </c>
      <c r="AX181" s="117">
        <v>25000543</v>
      </c>
      <c r="AY181" s="117" t="s">
        <v>1857</v>
      </c>
      <c r="AZ181" s="117" t="s">
        <v>3274</v>
      </c>
      <c r="BA181" s="117" t="s">
        <v>1284</v>
      </c>
      <c r="BB181" s="117" t="s">
        <v>1285</v>
      </c>
      <c r="BC181" s="117" t="s">
        <v>1268</v>
      </c>
      <c r="BD181" s="117" t="s">
        <v>1269</v>
      </c>
    </row>
    <row r="182" spans="44:56">
      <c r="AR182" s="117">
        <v>25000196</v>
      </c>
      <c r="AS182" s="117" t="s">
        <v>2664</v>
      </c>
      <c r="AT182" s="117" t="s">
        <v>1265</v>
      </c>
      <c r="AU182" s="123">
        <v>38721</v>
      </c>
      <c r="AV182" s="117" t="s">
        <v>1502</v>
      </c>
      <c r="AW182" s="117" t="s">
        <v>1503</v>
      </c>
      <c r="AX182" s="117">
        <v>25001380</v>
      </c>
      <c r="AY182" s="117" t="s">
        <v>2333</v>
      </c>
      <c r="AZ182" s="117" t="s">
        <v>3274</v>
      </c>
      <c r="BA182" s="117" t="s">
        <v>1284</v>
      </c>
      <c r="BB182" s="117" t="s">
        <v>1285</v>
      </c>
      <c r="BC182" s="117" t="s">
        <v>1268</v>
      </c>
      <c r="BD182" s="117" t="s">
        <v>1269</v>
      </c>
    </row>
    <row r="183" spans="44:56">
      <c r="AR183" s="117">
        <v>25000197</v>
      </c>
      <c r="AS183" s="117" t="s">
        <v>2665</v>
      </c>
      <c r="AT183" s="117" t="s">
        <v>1265</v>
      </c>
      <c r="AU183" s="123">
        <v>38902</v>
      </c>
      <c r="AV183" s="117" t="s">
        <v>1502</v>
      </c>
      <c r="AW183" s="117" t="s">
        <v>1503</v>
      </c>
      <c r="AX183" s="117">
        <v>25001604</v>
      </c>
      <c r="AY183" s="117" t="s">
        <v>2508</v>
      </c>
      <c r="AZ183" s="117" t="s">
        <v>3274</v>
      </c>
      <c r="BA183" s="117" t="s">
        <v>1284</v>
      </c>
      <c r="BB183" s="117" t="s">
        <v>1285</v>
      </c>
      <c r="BC183" s="117" t="s">
        <v>1268</v>
      </c>
      <c r="BD183" s="117" t="s">
        <v>1269</v>
      </c>
    </row>
    <row r="184" spans="44:56">
      <c r="AR184" s="117">
        <v>25000198</v>
      </c>
      <c r="AS184" s="117" t="s">
        <v>1711</v>
      </c>
      <c r="AT184" s="117" t="s">
        <v>1372</v>
      </c>
      <c r="AU184" s="123">
        <v>39258</v>
      </c>
      <c r="AV184" s="117" t="s">
        <v>1359</v>
      </c>
      <c r="AW184" s="117" t="s">
        <v>1360</v>
      </c>
      <c r="AX184" s="117">
        <v>25000404</v>
      </c>
      <c r="AY184" s="117" t="s">
        <v>1796</v>
      </c>
      <c r="AZ184" s="117" t="s">
        <v>3274</v>
      </c>
      <c r="BA184" s="117" t="s">
        <v>1284</v>
      </c>
      <c r="BB184" s="117" t="s">
        <v>1285</v>
      </c>
      <c r="BC184" s="117" t="s">
        <v>1268</v>
      </c>
      <c r="BD184" s="117" t="s">
        <v>1269</v>
      </c>
    </row>
    <row r="185" spans="44:56">
      <c r="AR185" s="117">
        <v>25000199</v>
      </c>
      <c r="AS185" s="117" t="s">
        <v>1712</v>
      </c>
      <c r="AT185" s="117" t="s">
        <v>1269</v>
      </c>
      <c r="AU185" s="123">
        <v>38484</v>
      </c>
      <c r="AV185" s="117" t="s">
        <v>1357</v>
      </c>
      <c r="AW185" s="117" t="s">
        <v>1358</v>
      </c>
      <c r="AX185" s="117">
        <v>25000036</v>
      </c>
      <c r="AY185" s="117" t="s">
        <v>1651</v>
      </c>
      <c r="AZ185" s="117" t="s">
        <v>3274</v>
      </c>
      <c r="BA185" s="117" t="s">
        <v>1284</v>
      </c>
      <c r="BB185" s="117" t="s">
        <v>1285</v>
      </c>
      <c r="BC185" s="117" t="s">
        <v>1268</v>
      </c>
      <c r="BD185" s="117" t="s">
        <v>1269</v>
      </c>
    </row>
    <row r="186" spans="44:56">
      <c r="AR186" s="117">
        <v>25000200</v>
      </c>
      <c r="AS186" s="117" t="s">
        <v>2666</v>
      </c>
      <c r="AT186" s="117" t="s">
        <v>2667</v>
      </c>
      <c r="AU186" s="123">
        <v>37746</v>
      </c>
      <c r="AV186" s="117" t="s">
        <v>1293</v>
      </c>
      <c r="AW186" s="117" t="s">
        <v>1294</v>
      </c>
      <c r="AX186" s="117">
        <v>25000550</v>
      </c>
      <c r="AY186" s="117" t="s">
        <v>1858</v>
      </c>
      <c r="AZ186" s="117" t="s">
        <v>3274</v>
      </c>
      <c r="BA186" s="117" t="s">
        <v>1284</v>
      </c>
      <c r="BB186" s="117" t="s">
        <v>1285</v>
      </c>
      <c r="BC186" s="117" t="s">
        <v>1279</v>
      </c>
      <c r="BD186" s="117" t="s">
        <v>1280</v>
      </c>
    </row>
    <row r="187" spans="44:56">
      <c r="AR187" s="117">
        <v>25000201</v>
      </c>
      <c r="AS187" s="117" t="s">
        <v>1713</v>
      </c>
      <c r="AT187" s="117" t="s">
        <v>1269</v>
      </c>
      <c r="AU187" s="123">
        <v>38475</v>
      </c>
      <c r="AV187" s="117" t="s">
        <v>1284</v>
      </c>
      <c r="AW187" s="117" t="s">
        <v>1285</v>
      </c>
      <c r="AX187" s="117">
        <v>25000221</v>
      </c>
      <c r="AY187" s="117" t="s">
        <v>1722</v>
      </c>
      <c r="AZ187" s="117" t="s">
        <v>3274</v>
      </c>
      <c r="BA187" s="117" t="s">
        <v>1284</v>
      </c>
      <c r="BB187" s="117" t="s">
        <v>1285</v>
      </c>
      <c r="BC187" s="117" t="s">
        <v>1268</v>
      </c>
      <c r="BD187" s="117" t="s">
        <v>1269</v>
      </c>
    </row>
    <row r="188" spans="44:56">
      <c r="AR188" s="117">
        <v>25000202</v>
      </c>
      <c r="AS188" s="117" t="s">
        <v>1714</v>
      </c>
      <c r="AT188" s="117" t="s">
        <v>511</v>
      </c>
      <c r="AU188" s="123">
        <v>38307</v>
      </c>
      <c r="AV188" s="117" t="s">
        <v>3255</v>
      </c>
      <c r="AW188" s="117" t="s">
        <v>1267</v>
      </c>
      <c r="AX188" s="117">
        <v>25001184</v>
      </c>
      <c r="AY188" s="117" t="s">
        <v>2193</v>
      </c>
      <c r="AZ188" s="117" t="s">
        <v>3274</v>
      </c>
      <c r="BA188" s="117" t="s">
        <v>1284</v>
      </c>
      <c r="BB188" s="117" t="s">
        <v>1285</v>
      </c>
      <c r="BC188" s="117" t="s">
        <v>1268</v>
      </c>
      <c r="BD188" s="117" t="s">
        <v>1269</v>
      </c>
    </row>
    <row r="189" spans="44:56">
      <c r="AR189" s="117">
        <v>25000203</v>
      </c>
      <c r="AS189" s="117" t="s">
        <v>2668</v>
      </c>
      <c r="AT189" s="117" t="s">
        <v>1275</v>
      </c>
      <c r="AU189" s="123">
        <v>39183</v>
      </c>
      <c r="AV189" s="117" t="s">
        <v>3256</v>
      </c>
      <c r="AW189" s="117" t="s">
        <v>3257</v>
      </c>
      <c r="AX189" s="117">
        <v>25001569</v>
      </c>
      <c r="AY189" s="117" t="s">
        <v>2475</v>
      </c>
      <c r="AZ189" s="117" t="s">
        <v>3274</v>
      </c>
      <c r="BA189" s="117" t="s">
        <v>1284</v>
      </c>
      <c r="BB189" s="117" t="s">
        <v>1285</v>
      </c>
      <c r="BC189" s="117" t="s">
        <v>1268</v>
      </c>
      <c r="BD189" s="117" t="s">
        <v>1269</v>
      </c>
    </row>
    <row r="190" spans="44:56">
      <c r="AR190" s="117">
        <v>25000204</v>
      </c>
      <c r="AS190" s="117" t="s">
        <v>2669</v>
      </c>
      <c r="AT190" s="117" t="s">
        <v>1275</v>
      </c>
      <c r="AU190" s="123">
        <v>39129</v>
      </c>
      <c r="AV190" s="117" t="s">
        <v>3256</v>
      </c>
      <c r="AW190" s="117" t="s">
        <v>3257</v>
      </c>
      <c r="AX190" s="117">
        <v>25000397</v>
      </c>
      <c r="AY190" s="117" t="s">
        <v>1789</v>
      </c>
      <c r="AZ190" s="117" t="s">
        <v>3274</v>
      </c>
      <c r="BA190" s="117" t="s">
        <v>1284</v>
      </c>
      <c r="BB190" s="117" t="s">
        <v>1285</v>
      </c>
      <c r="BC190" s="117" t="s">
        <v>1279</v>
      </c>
      <c r="BD190" s="117" t="s">
        <v>1280</v>
      </c>
    </row>
    <row r="191" spans="44:56">
      <c r="AR191" s="117">
        <v>25000205</v>
      </c>
      <c r="AS191" s="117" t="s">
        <v>1715</v>
      </c>
      <c r="AT191" s="117" t="s">
        <v>1269</v>
      </c>
      <c r="AU191" s="123">
        <v>39468</v>
      </c>
      <c r="AV191" s="117" t="s">
        <v>1395</v>
      </c>
      <c r="AW191" s="117" t="s">
        <v>1396</v>
      </c>
      <c r="AX191" s="117">
        <v>25000853</v>
      </c>
      <c r="AY191" s="117" t="s">
        <v>1981</v>
      </c>
      <c r="AZ191" s="117" t="s">
        <v>3274</v>
      </c>
      <c r="BA191" s="117" t="s">
        <v>1286</v>
      </c>
      <c r="BB191" s="117" t="s">
        <v>1287</v>
      </c>
      <c r="BC191" s="117" t="s">
        <v>1268</v>
      </c>
      <c r="BD191" s="117" t="s">
        <v>1269</v>
      </c>
    </row>
    <row r="192" spans="44:56">
      <c r="AR192" s="117">
        <v>25000206</v>
      </c>
      <c r="AS192" s="117" t="s">
        <v>1716</v>
      </c>
      <c r="AT192" s="117" t="s">
        <v>1280</v>
      </c>
      <c r="AU192" s="123">
        <v>38443</v>
      </c>
      <c r="AV192" s="117" t="s">
        <v>1357</v>
      </c>
      <c r="AW192" s="117" t="s">
        <v>1358</v>
      </c>
      <c r="AX192" s="117">
        <v>25001595</v>
      </c>
      <c r="AY192" s="117" t="s">
        <v>2499</v>
      </c>
      <c r="AZ192" s="117" t="s">
        <v>3274</v>
      </c>
      <c r="BA192" s="117" t="s">
        <v>1286</v>
      </c>
      <c r="BB192" s="117" t="s">
        <v>1287</v>
      </c>
      <c r="BC192" s="117" t="s">
        <v>1268</v>
      </c>
      <c r="BD192" s="117" t="s">
        <v>1269</v>
      </c>
    </row>
    <row r="193" spans="44:56">
      <c r="AR193" s="117">
        <v>25000208</v>
      </c>
      <c r="AS193" s="117" t="s">
        <v>2670</v>
      </c>
      <c r="AT193" s="117" t="s">
        <v>1275</v>
      </c>
      <c r="AU193" s="123">
        <v>38454</v>
      </c>
      <c r="AV193" s="117" t="s">
        <v>3255</v>
      </c>
      <c r="AW193" s="117" t="s">
        <v>1267</v>
      </c>
      <c r="AX193" s="117">
        <v>25001082</v>
      </c>
      <c r="AY193" s="117" t="s">
        <v>2132</v>
      </c>
      <c r="AZ193" s="117" t="s">
        <v>3274</v>
      </c>
      <c r="BA193" s="117" t="s">
        <v>1286</v>
      </c>
      <c r="BB193" s="117" t="s">
        <v>1287</v>
      </c>
      <c r="BC193" s="117" t="s">
        <v>1268</v>
      </c>
      <c r="BD193" s="117" t="s">
        <v>1269</v>
      </c>
    </row>
    <row r="194" spans="44:56">
      <c r="AR194" s="117">
        <v>25000209</v>
      </c>
      <c r="AS194" s="117" t="s">
        <v>2671</v>
      </c>
      <c r="AT194" s="117" t="s">
        <v>1466</v>
      </c>
      <c r="AU194" s="123">
        <v>39694</v>
      </c>
      <c r="AV194" s="117" t="s">
        <v>1463</v>
      </c>
      <c r="AW194" s="117" t="s">
        <v>1464</v>
      </c>
      <c r="AX194" s="117">
        <v>25001052</v>
      </c>
      <c r="AY194" s="117" t="s">
        <v>2110</v>
      </c>
      <c r="AZ194" s="117" t="s">
        <v>3274</v>
      </c>
      <c r="BA194" s="117" t="s">
        <v>1286</v>
      </c>
      <c r="BB194" s="117" t="s">
        <v>1287</v>
      </c>
      <c r="BC194" s="117" t="s">
        <v>1268</v>
      </c>
      <c r="BD194" s="117" t="s">
        <v>1269</v>
      </c>
    </row>
    <row r="195" spans="44:56">
      <c r="AR195" s="117">
        <v>25000210</v>
      </c>
      <c r="AS195" s="117" t="s">
        <v>2672</v>
      </c>
      <c r="AT195" s="117" t="s">
        <v>1275</v>
      </c>
      <c r="AU195" s="123">
        <v>38483</v>
      </c>
      <c r="AV195" s="117" t="s">
        <v>1282</v>
      </c>
      <c r="AW195" s="117" t="s">
        <v>1283</v>
      </c>
      <c r="AX195" s="117">
        <v>25001217</v>
      </c>
      <c r="AY195" s="117" t="s">
        <v>2218</v>
      </c>
      <c r="AZ195" s="117" t="s">
        <v>3274</v>
      </c>
      <c r="BA195" s="117" t="s">
        <v>1286</v>
      </c>
      <c r="BB195" s="117" t="s">
        <v>1287</v>
      </c>
      <c r="BC195" s="117" t="s">
        <v>1268</v>
      </c>
      <c r="BD195" s="117" t="s">
        <v>1269</v>
      </c>
    </row>
    <row r="196" spans="44:56">
      <c r="AR196" s="117">
        <v>25000211</v>
      </c>
      <c r="AS196" s="117" t="s">
        <v>2673</v>
      </c>
      <c r="AT196" s="117" t="s">
        <v>1265</v>
      </c>
      <c r="AU196" s="123">
        <v>39497</v>
      </c>
      <c r="AV196" s="117" t="s">
        <v>1395</v>
      </c>
      <c r="AW196" s="117" t="s">
        <v>1396</v>
      </c>
      <c r="AX196" s="117">
        <v>25000654</v>
      </c>
      <c r="AY196" s="117" t="s">
        <v>1893</v>
      </c>
      <c r="AZ196" s="117" t="s">
        <v>3274</v>
      </c>
      <c r="BA196" s="117" t="s">
        <v>1286</v>
      </c>
      <c r="BB196" s="117" t="s">
        <v>1287</v>
      </c>
      <c r="BC196" s="117" t="s">
        <v>1279</v>
      </c>
      <c r="BD196" s="117" t="s">
        <v>1280</v>
      </c>
    </row>
    <row r="197" spans="44:56">
      <c r="AR197" s="117">
        <v>25000212</v>
      </c>
      <c r="AS197" s="117" t="s">
        <v>2674</v>
      </c>
      <c r="AT197" s="117" t="s">
        <v>1269</v>
      </c>
      <c r="AU197" s="123">
        <v>39190</v>
      </c>
      <c r="AV197" s="117" t="s">
        <v>1502</v>
      </c>
      <c r="AW197" s="117" t="s">
        <v>1503</v>
      </c>
      <c r="AX197" s="117">
        <v>25000302</v>
      </c>
      <c r="AY197" s="117" t="s">
        <v>1747</v>
      </c>
      <c r="AZ197" s="117" t="s">
        <v>3274</v>
      </c>
      <c r="BA197" s="117" t="s">
        <v>1286</v>
      </c>
      <c r="BB197" s="117" t="s">
        <v>1287</v>
      </c>
      <c r="BC197" s="117" t="s">
        <v>1268</v>
      </c>
      <c r="BD197" s="117" t="s">
        <v>1269</v>
      </c>
    </row>
    <row r="198" spans="44:56">
      <c r="AR198" s="117">
        <v>25000213</v>
      </c>
      <c r="AS198" s="117" t="s">
        <v>1717</v>
      </c>
      <c r="AT198" s="117" t="s">
        <v>1280</v>
      </c>
      <c r="AU198" s="123">
        <v>39602</v>
      </c>
      <c r="AV198" s="117" t="s">
        <v>1338</v>
      </c>
      <c r="AW198" s="117" t="s">
        <v>1339</v>
      </c>
      <c r="AX198" s="117">
        <v>25001658</v>
      </c>
      <c r="AY198" s="117" t="s">
        <v>3286</v>
      </c>
      <c r="AZ198" s="117" t="s">
        <v>3274</v>
      </c>
      <c r="BA198" s="117" t="s">
        <v>1286</v>
      </c>
      <c r="BB198" s="117" t="s">
        <v>1287</v>
      </c>
      <c r="BC198" s="117" t="s">
        <v>1268</v>
      </c>
      <c r="BD198" s="117" t="s">
        <v>1269</v>
      </c>
    </row>
    <row r="199" spans="44:56">
      <c r="AR199" s="117">
        <v>25000214</v>
      </c>
      <c r="AS199" s="117" t="s">
        <v>1718</v>
      </c>
      <c r="AT199" s="117" t="s">
        <v>495</v>
      </c>
      <c r="AU199" s="123">
        <v>38798</v>
      </c>
      <c r="AV199" s="117" t="s">
        <v>1310</v>
      </c>
      <c r="AW199" s="117" t="s">
        <v>1311</v>
      </c>
      <c r="AX199" s="117">
        <v>25001384</v>
      </c>
      <c r="AY199" s="117" t="s">
        <v>2336</v>
      </c>
      <c r="AZ199" s="117" t="s">
        <v>3274</v>
      </c>
      <c r="BA199" s="117" t="s">
        <v>1286</v>
      </c>
      <c r="BB199" s="117" t="s">
        <v>1287</v>
      </c>
      <c r="BC199" s="117" t="s">
        <v>1268</v>
      </c>
      <c r="BD199" s="117" t="s">
        <v>1269</v>
      </c>
    </row>
    <row r="200" spans="44:56">
      <c r="AR200" s="117">
        <v>25000215</v>
      </c>
      <c r="AS200" s="117" t="s">
        <v>1719</v>
      </c>
      <c r="AT200" s="117" t="s">
        <v>1269</v>
      </c>
      <c r="AU200" s="123">
        <v>39055</v>
      </c>
      <c r="AV200" s="117" t="s">
        <v>1355</v>
      </c>
      <c r="AW200" s="117" t="s">
        <v>1356</v>
      </c>
      <c r="AX200" s="117">
        <v>25001385</v>
      </c>
      <c r="AY200" s="117" t="s">
        <v>2337</v>
      </c>
      <c r="AZ200" s="117" t="s">
        <v>3274</v>
      </c>
      <c r="BA200" s="117" t="s">
        <v>1286</v>
      </c>
      <c r="BB200" s="117" t="s">
        <v>1287</v>
      </c>
      <c r="BC200" s="117" t="s">
        <v>1279</v>
      </c>
      <c r="BD200" s="117" t="s">
        <v>1280</v>
      </c>
    </row>
    <row r="201" spans="44:56">
      <c r="AR201" s="117">
        <v>25000216</v>
      </c>
      <c r="AS201" s="117" t="s">
        <v>2675</v>
      </c>
      <c r="AT201" s="117" t="s">
        <v>1275</v>
      </c>
      <c r="AU201" s="123">
        <v>38492</v>
      </c>
      <c r="AV201" s="117" t="s">
        <v>1282</v>
      </c>
      <c r="AW201" s="117" t="s">
        <v>1283</v>
      </c>
      <c r="AX201" s="117">
        <v>25001196</v>
      </c>
      <c r="AY201" s="117" t="s">
        <v>2202</v>
      </c>
      <c r="AZ201" s="117" t="s">
        <v>3274</v>
      </c>
      <c r="BA201" s="117" t="s">
        <v>1286</v>
      </c>
      <c r="BB201" s="117" t="s">
        <v>1287</v>
      </c>
      <c r="BC201" s="117" t="s">
        <v>1268</v>
      </c>
      <c r="BD201" s="117" t="s">
        <v>1269</v>
      </c>
    </row>
    <row r="202" spans="44:56">
      <c r="AR202" s="117">
        <v>25000217</v>
      </c>
      <c r="AS202" s="117" t="s">
        <v>1720</v>
      </c>
      <c r="AT202" s="117" t="s">
        <v>1280</v>
      </c>
      <c r="AU202" s="123">
        <v>38505</v>
      </c>
      <c r="AV202" s="117" t="s">
        <v>1395</v>
      </c>
      <c r="AW202" s="117" t="s">
        <v>1396</v>
      </c>
      <c r="AX202" s="117">
        <v>25000836</v>
      </c>
      <c r="AY202" s="117" t="s">
        <v>1969</v>
      </c>
      <c r="AZ202" s="117" t="s">
        <v>3274</v>
      </c>
      <c r="BA202" s="117" t="s">
        <v>1286</v>
      </c>
      <c r="BB202" s="117" t="s">
        <v>1287</v>
      </c>
      <c r="BC202" s="117" t="s">
        <v>1268</v>
      </c>
      <c r="BD202" s="117" t="s">
        <v>1269</v>
      </c>
    </row>
    <row r="203" spans="44:56">
      <c r="AR203" s="117">
        <v>25000218</v>
      </c>
      <c r="AS203" s="117" t="s">
        <v>2676</v>
      </c>
      <c r="AT203" s="117" t="s">
        <v>1243</v>
      </c>
      <c r="AU203" s="123">
        <v>38474</v>
      </c>
      <c r="AV203" s="117" t="s">
        <v>3252</v>
      </c>
      <c r="AW203" s="117" t="s">
        <v>1400</v>
      </c>
      <c r="AX203" s="117">
        <v>25000839</v>
      </c>
      <c r="AY203" s="117" t="s">
        <v>1972</v>
      </c>
      <c r="AZ203" s="117" t="s">
        <v>3274</v>
      </c>
      <c r="BA203" s="117" t="s">
        <v>1286</v>
      </c>
      <c r="BB203" s="117" t="s">
        <v>1287</v>
      </c>
      <c r="BC203" s="117" t="s">
        <v>1268</v>
      </c>
      <c r="BD203" s="117" t="s">
        <v>1269</v>
      </c>
    </row>
    <row r="204" spans="44:56">
      <c r="AR204" s="117">
        <v>25000220</v>
      </c>
      <c r="AS204" s="117" t="s">
        <v>1721</v>
      </c>
      <c r="AT204" s="117" t="s">
        <v>1269</v>
      </c>
      <c r="AU204" s="123">
        <v>39468</v>
      </c>
      <c r="AV204" s="117" t="s">
        <v>1357</v>
      </c>
      <c r="AW204" s="117" t="s">
        <v>1358</v>
      </c>
      <c r="AX204" s="117">
        <v>25000933</v>
      </c>
      <c r="AY204" s="117" t="s">
        <v>2032</v>
      </c>
      <c r="AZ204" s="117" t="s">
        <v>3274</v>
      </c>
      <c r="BA204" s="117" t="s">
        <v>1286</v>
      </c>
      <c r="BB204" s="117" t="s">
        <v>1287</v>
      </c>
      <c r="BC204" s="117" t="s">
        <v>1268</v>
      </c>
      <c r="BD204" s="117" t="s">
        <v>1269</v>
      </c>
    </row>
    <row r="205" spans="44:56">
      <c r="AR205" s="117">
        <v>25000221</v>
      </c>
      <c r="AS205" s="117" t="s">
        <v>1722</v>
      </c>
      <c r="AT205" s="117" t="s">
        <v>1269</v>
      </c>
      <c r="AU205" s="123">
        <v>39679</v>
      </c>
      <c r="AV205" s="117" t="s">
        <v>1284</v>
      </c>
      <c r="AW205" s="117" t="s">
        <v>1285</v>
      </c>
      <c r="AX205" s="117">
        <v>25000871</v>
      </c>
      <c r="AY205" s="117" t="s">
        <v>1993</v>
      </c>
      <c r="AZ205" s="117" t="s">
        <v>3274</v>
      </c>
      <c r="BA205" s="117" t="s">
        <v>1286</v>
      </c>
      <c r="BB205" s="117" t="s">
        <v>1287</v>
      </c>
      <c r="BC205" s="117" t="s">
        <v>1268</v>
      </c>
      <c r="BD205" s="117" t="s">
        <v>1269</v>
      </c>
    </row>
    <row r="206" spans="44:56">
      <c r="AR206" s="117">
        <v>25000223</v>
      </c>
      <c r="AS206" s="117" t="s">
        <v>1723</v>
      </c>
      <c r="AT206" s="117" t="s">
        <v>1341</v>
      </c>
      <c r="AU206" s="123">
        <v>38673</v>
      </c>
      <c r="AV206" s="117" t="s">
        <v>1502</v>
      </c>
      <c r="AW206" s="117" t="s">
        <v>1503</v>
      </c>
      <c r="AX206" s="117">
        <v>25000847</v>
      </c>
      <c r="AY206" s="117" t="s">
        <v>1977</v>
      </c>
      <c r="AZ206" s="117" t="s">
        <v>3274</v>
      </c>
      <c r="BA206" s="117" t="s">
        <v>1286</v>
      </c>
      <c r="BB206" s="117" t="s">
        <v>1287</v>
      </c>
      <c r="BC206" s="117" t="s">
        <v>1268</v>
      </c>
      <c r="BD206" s="117" t="s">
        <v>1269</v>
      </c>
    </row>
    <row r="207" spans="44:56">
      <c r="AR207" s="117">
        <v>25000224</v>
      </c>
      <c r="AS207" s="117" t="s">
        <v>2677</v>
      </c>
      <c r="AT207" s="117" t="s">
        <v>1275</v>
      </c>
      <c r="AU207" s="123">
        <v>39127</v>
      </c>
      <c r="AV207" s="117" t="s">
        <v>1282</v>
      </c>
      <c r="AW207" s="117" t="s">
        <v>1283</v>
      </c>
      <c r="AX207" s="117">
        <v>25000828</v>
      </c>
      <c r="AY207" s="117" t="s">
        <v>1963</v>
      </c>
      <c r="AZ207" s="117" t="s">
        <v>3274</v>
      </c>
      <c r="BA207" s="117" t="s">
        <v>1286</v>
      </c>
      <c r="BB207" s="117" t="s">
        <v>1287</v>
      </c>
      <c r="BC207" s="117" t="s">
        <v>1268</v>
      </c>
      <c r="BD207" s="117" t="s">
        <v>1269</v>
      </c>
    </row>
    <row r="208" spans="44:56">
      <c r="AR208" s="117">
        <v>25000225</v>
      </c>
      <c r="AS208" s="117" t="s">
        <v>1724</v>
      </c>
      <c r="AT208" s="117" t="s">
        <v>1387</v>
      </c>
      <c r="AU208" s="123">
        <v>37733</v>
      </c>
      <c r="AV208" s="117" t="s">
        <v>1359</v>
      </c>
      <c r="AW208" s="117" t="s">
        <v>1360</v>
      </c>
      <c r="AX208" s="117">
        <v>25000852</v>
      </c>
      <c r="AY208" s="117" t="s">
        <v>1980</v>
      </c>
      <c r="AZ208" s="117" t="s">
        <v>3274</v>
      </c>
      <c r="BA208" s="117" t="s">
        <v>1286</v>
      </c>
      <c r="BB208" s="117" t="s">
        <v>1287</v>
      </c>
      <c r="BC208" s="117" t="s">
        <v>1268</v>
      </c>
      <c r="BD208" s="117" t="s">
        <v>1269</v>
      </c>
    </row>
    <row r="209" spans="44:56">
      <c r="AR209" s="117">
        <v>25000226</v>
      </c>
      <c r="AS209" s="117" t="s">
        <v>2678</v>
      </c>
      <c r="AT209" s="117" t="s">
        <v>2551</v>
      </c>
      <c r="AU209" s="123">
        <v>38215</v>
      </c>
      <c r="AV209" s="117" t="s">
        <v>1357</v>
      </c>
      <c r="AW209" s="117" t="s">
        <v>1358</v>
      </c>
      <c r="AX209" s="117">
        <v>25001553</v>
      </c>
      <c r="AY209" s="117" t="s">
        <v>2460</v>
      </c>
      <c r="AZ209" s="117" t="s">
        <v>3274</v>
      </c>
      <c r="BA209" s="117" t="s">
        <v>1286</v>
      </c>
      <c r="BB209" s="117" t="s">
        <v>1287</v>
      </c>
      <c r="BC209" s="117" t="s">
        <v>1268</v>
      </c>
      <c r="BD209" s="117" t="s">
        <v>1269</v>
      </c>
    </row>
    <row r="210" spans="44:56">
      <c r="AR210" s="117">
        <v>25000227</v>
      </c>
      <c r="AS210" s="117" t="s">
        <v>1725</v>
      </c>
      <c r="AT210" s="117" t="s">
        <v>1275</v>
      </c>
      <c r="AU210" s="123">
        <v>38474</v>
      </c>
      <c r="AV210" s="117" t="s">
        <v>1282</v>
      </c>
      <c r="AW210" s="117" t="s">
        <v>1283</v>
      </c>
      <c r="AX210" s="117">
        <v>25000081</v>
      </c>
      <c r="AY210" s="117" t="s">
        <v>1670</v>
      </c>
      <c r="AZ210" s="117" t="s">
        <v>3274</v>
      </c>
      <c r="BA210" s="117" t="s">
        <v>1286</v>
      </c>
      <c r="BB210" s="117" t="s">
        <v>1287</v>
      </c>
      <c r="BC210" s="117" t="s">
        <v>1279</v>
      </c>
      <c r="BD210" s="117" t="s">
        <v>1280</v>
      </c>
    </row>
    <row r="211" spans="44:56">
      <c r="AR211" s="117">
        <v>25000228</v>
      </c>
      <c r="AS211" s="117" t="s">
        <v>2679</v>
      </c>
      <c r="AT211" s="117" t="s">
        <v>1275</v>
      </c>
      <c r="AU211" s="123">
        <v>38916</v>
      </c>
      <c r="AV211" s="117" t="s">
        <v>1286</v>
      </c>
      <c r="AW211" s="117" t="s">
        <v>1287</v>
      </c>
      <c r="AX211" s="117">
        <v>25001312</v>
      </c>
      <c r="AY211" s="117" t="s">
        <v>2280</v>
      </c>
      <c r="AZ211" s="117" t="s">
        <v>3274</v>
      </c>
      <c r="BA211" s="117" t="s">
        <v>1286</v>
      </c>
      <c r="BB211" s="117" t="s">
        <v>1287</v>
      </c>
      <c r="BC211" s="117" t="s">
        <v>1268</v>
      </c>
      <c r="BD211" s="117" t="s">
        <v>1269</v>
      </c>
    </row>
    <row r="212" spans="44:56">
      <c r="AR212" s="117">
        <v>25000229</v>
      </c>
      <c r="AS212" s="117" t="s">
        <v>1726</v>
      </c>
      <c r="AT212" s="117" t="s">
        <v>1269</v>
      </c>
      <c r="AU212" s="123">
        <v>38208</v>
      </c>
      <c r="AV212" s="117" t="s">
        <v>1324</v>
      </c>
      <c r="AW212" s="117" t="s">
        <v>1325</v>
      </c>
      <c r="AX212" s="117">
        <v>25001076</v>
      </c>
      <c r="AY212" s="117" t="s">
        <v>2128</v>
      </c>
      <c r="AZ212" s="117" t="s">
        <v>3274</v>
      </c>
      <c r="BA212" s="117" t="s">
        <v>1286</v>
      </c>
      <c r="BB212" s="117" t="s">
        <v>1287</v>
      </c>
      <c r="BC212" s="117" t="s">
        <v>1268</v>
      </c>
      <c r="BD212" s="117" t="s">
        <v>1269</v>
      </c>
    </row>
    <row r="213" spans="44:56">
      <c r="AR213" s="117">
        <v>25000230</v>
      </c>
      <c r="AS213" s="117" t="s">
        <v>2680</v>
      </c>
      <c r="AT213" s="117" t="s">
        <v>1372</v>
      </c>
      <c r="AU213" s="123">
        <v>38474</v>
      </c>
      <c r="AV213" s="117" t="s">
        <v>1359</v>
      </c>
      <c r="AW213" s="117" t="s">
        <v>1360</v>
      </c>
      <c r="AX213" s="117">
        <v>25000353</v>
      </c>
      <c r="AY213" s="117" t="s">
        <v>1768</v>
      </c>
      <c r="AZ213" s="117" t="s">
        <v>3274</v>
      </c>
      <c r="BA213" s="117" t="s">
        <v>1286</v>
      </c>
      <c r="BB213" s="117" t="s">
        <v>1287</v>
      </c>
      <c r="BC213" s="117" t="s">
        <v>1279</v>
      </c>
      <c r="BD213" s="117" t="s">
        <v>1280</v>
      </c>
    </row>
    <row r="214" spans="44:56">
      <c r="AR214" s="117">
        <v>25000231</v>
      </c>
      <c r="AS214" s="117" t="s">
        <v>1727</v>
      </c>
      <c r="AT214" s="117" t="s">
        <v>1269</v>
      </c>
      <c r="AU214" s="123">
        <v>38484</v>
      </c>
      <c r="AV214" s="117" t="s">
        <v>1284</v>
      </c>
      <c r="AW214" s="117" t="s">
        <v>1285</v>
      </c>
      <c r="AX214" s="117">
        <v>25000856</v>
      </c>
      <c r="AY214" s="117" t="s">
        <v>1983</v>
      </c>
      <c r="AZ214" s="117" t="s">
        <v>3274</v>
      </c>
      <c r="BA214" s="117" t="s">
        <v>1286</v>
      </c>
      <c r="BB214" s="117" t="s">
        <v>1287</v>
      </c>
      <c r="BC214" s="117" t="s">
        <v>1268</v>
      </c>
      <c r="BD214" s="117" t="s">
        <v>1269</v>
      </c>
    </row>
    <row r="215" spans="44:56">
      <c r="AR215" s="117">
        <v>25000232</v>
      </c>
      <c r="AS215" s="117" t="s">
        <v>2681</v>
      </c>
      <c r="AT215" s="117" t="s">
        <v>1269</v>
      </c>
      <c r="AU215" s="123">
        <v>38484</v>
      </c>
      <c r="AV215" s="117" t="s">
        <v>1401</v>
      </c>
      <c r="AW215" s="117" t="s">
        <v>1402</v>
      </c>
      <c r="AX215" s="117">
        <v>25001418</v>
      </c>
      <c r="AY215" s="117" t="s">
        <v>2359</v>
      </c>
      <c r="AZ215" s="117" t="s">
        <v>3274</v>
      </c>
      <c r="BA215" s="117" t="s">
        <v>3258</v>
      </c>
      <c r="BB215" s="117" t="s">
        <v>1288</v>
      </c>
      <c r="BC215" s="117" t="s">
        <v>1277</v>
      </c>
      <c r="BD215" s="117" t="s">
        <v>454</v>
      </c>
    </row>
    <row r="216" spans="44:56">
      <c r="AR216" s="117">
        <v>25000233</v>
      </c>
      <c r="AS216" s="117" t="s">
        <v>2682</v>
      </c>
      <c r="AT216" s="117" t="s">
        <v>2683</v>
      </c>
      <c r="AU216" s="123">
        <v>39279</v>
      </c>
      <c r="AV216" s="117" t="s">
        <v>1397</v>
      </c>
      <c r="AW216" s="117" t="s">
        <v>1398</v>
      </c>
      <c r="AX216" s="117">
        <v>25001249</v>
      </c>
      <c r="AY216" s="117" t="s">
        <v>2240</v>
      </c>
      <c r="AZ216" s="117" t="s">
        <v>3274</v>
      </c>
      <c r="BA216" s="117" t="s">
        <v>3258</v>
      </c>
      <c r="BB216" s="117" t="s">
        <v>1288</v>
      </c>
      <c r="BC216" s="117" t="s">
        <v>1256</v>
      </c>
      <c r="BD216" s="117" t="s">
        <v>1257</v>
      </c>
    </row>
    <row r="217" spans="44:56">
      <c r="AR217" s="117">
        <v>25000234</v>
      </c>
      <c r="AS217" s="117" t="s">
        <v>2684</v>
      </c>
      <c r="AT217" s="117" t="s">
        <v>1280</v>
      </c>
      <c r="AU217" s="123">
        <v>38449</v>
      </c>
      <c r="AV217" s="117" t="s">
        <v>1502</v>
      </c>
      <c r="AW217" s="117" t="s">
        <v>1503</v>
      </c>
      <c r="AX217" s="117">
        <v>25000522</v>
      </c>
      <c r="AY217" s="117" t="s">
        <v>1844</v>
      </c>
      <c r="AZ217" s="117" t="s">
        <v>3274</v>
      </c>
      <c r="BA217" s="117" t="s">
        <v>1289</v>
      </c>
      <c r="BB217" s="117" t="s">
        <v>1290</v>
      </c>
      <c r="BC217" s="117" t="s">
        <v>1279</v>
      </c>
      <c r="BD217" s="117" t="s">
        <v>1280</v>
      </c>
    </row>
    <row r="218" spans="44:56">
      <c r="AR218" s="117">
        <v>25000235</v>
      </c>
      <c r="AS218" s="117" t="s">
        <v>2685</v>
      </c>
      <c r="AT218" s="117" t="s">
        <v>1275</v>
      </c>
      <c r="AU218" s="123">
        <v>38449</v>
      </c>
      <c r="AV218" s="117" t="s">
        <v>1357</v>
      </c>
      <c r="AW218" s="117" t="s">
        <v>1358</v>
      </c>
      <c r="AX218" s="117">
        <v>25000992</v>
      </c>
      <c r="AY218" s="117" t="s">
        <v>2068</v>
      </c>
      <c r="AZ218" s="117" t="s">
        <v>3274</v>
      </c>
      <c r="BA218" s="117" t="s">
        <v>1289</v>
      </c>
      <c r="BB218" s="117" t="s">
        <v>1290</v>
      </c>
      <c r="BC218" s="117" t="s">
        <v>1256</v>
      </c>
      <c r="BD218" s="117" t="s">
        <v>1257</v>
      </c>
    </row>
    <row r="219" spans="44:56">
      <c r="AR219" s="117">
        <v>25000236</v>
      </c>
      <c r="AS219" s="117" t="s">
        <v>2686</v>
      </c>
      <c r="AT219" s="117" t="s">
        <v>2687</v>
      </c>
      <c r="AU219" s="123">
        <v>35125</v>
      </c>
      <c r="AV219" s="117" t="s">
        <v>3256</v>
      </c>
      <c r="AW219" s="117" t="s">
        <v>3257</v>
      </c>
      <c r="AX219" s="117">
        <v>25000631</v>
      </c>
      <c r="AY219" s="117" t="s">
        <v>1884</v>
      </c>
      <c r="AZ219" s="117" t="s">
        <v>3274</v>
      </c>
      <c r="BA219" s="117" t="s">
        <v>3263</v>
      </c>
      <c r="BB219" s="117" t="s">
        <v>3264</v>
      </c>
      <c r="BC219" s="117" t="s">
        <v>1253</v>
      </c>
      <c r="BD219" s="117" t="s">
        <v>1254</v>
      </c>
    </row>
    <row r="220" spans="44:56">
      <c r="AR220" s="117">
        <v>25000237</v>
      </c>
      <c r="AS220" s="117" t="s">
        <v>1728</v>
      </c>
      <c r="AT220" s="117" t="s">
        <v>1214</v>
      </c>
      <c r="AU220" s="123">
        <v>38169</v>
      </c>
      <c r="AV220" s="117" t="s">
        <v>1202</v>
      </c>
      <c r="AW220" s="117" t="s">
        <v>1203</v>
      </c>
      <c r="AX220" s="117">
        <v>25000991</v>
      </c>
      <c r="AY220" s="117" t="s">
        <v>2067</v>
      </c>
      <c r="AZ220" s="117" t="s">
        <v>3274</v>
      </c>
      <c r="BA220" s="117" t="s">
        <v>1291</v>
      </c>
      <c r="BB220" s="117" t="s">
        <v>1292</v>
      </c>
      <c r="BC220" s="117" t="s">
        <v>1226</v>
      </c>
      <c r="BD220" s="117" t="s">
        <v>1227</v>
      </c>
    </row>
    <row r="221" spans="44:56">
      <c r="AR221" s="117">
        <v>25000238</v>
      </c>
      <c r="AS221" s="117" t="s">
        <v>1729</v>
      </c>
      <c r="AT221" s="117" t="s">
        <v>1306</v>
      </c>
      <c r="AU221" s="123">
        <v>38492</v>
      </c>
      <c r="AV221" s="117" t="s">
        <v>1303</v>
      </c>
      <c r="AW221" s="117" t="s">
        <v>1304</v>
      </c>
      <c r="AX221" s="117">
        <v>25000449</v>
      </c>
      <c r="AY221" s="117" t="s">
        <v>1816</v>
      </c>
      <c r="AZ221" s="117" t="s">
        <v>3274</v>
      </c>
      <c r="BA221" s="117" t="s">
        <v>1291</v>
      </c>
      <c r="BB221" s="117" t="s">
        <v>1292</v>
      </c>
      <c r="BC221" s="117" t="s">
        <v>1277</v>
      </c>
      <c r="BD221" s="117" t="s">
        <v>454</v>
      </c>
    </row>
    <row r="222" spans="44:56">
      <c r="AR222" s="117">
        <v>25000239</v>
      </c>
      <c r="AS222" s="117" t="s">
        <v>2688</v>
      </c>
      <c r="AT222" s="117" t="s">
        <v>1275</v>
      </c>
      <c r="AU222" s="123">
        <v>38474</v>
      </c>
      <c r="AV222" s="117" t="s">
        <v>3255</v>
      </c>
      <c r="AW222" s="117" t="s">
        <v>1267</v>
      </c>
      <c r="AX222" s="117">
        <v>25001426</v>
      </c>
      <c r="AY222" s="117" t="s">
        <v>2365</v>
      </c>
      <c r="AZ222" s="117" t="s">
        <v>3274</v>
      </c>
      <c r="BA222" s="117" t="s">
        <v>1293</v>
      </c>
      <c r="BB222" s="117" t="s">
        <v>1294</v>
      </c>
      <c r="BC222" s="117" t="s">
        <v>1295</v>
      </c>
      <c r="BD222" s="117" t="s">
        <v>493</v>
      </c>
    </row>
    <row r="223" spans="44:56">
      <c r="AR223" s="117">
        <v>25000241</v>
      </c>
      <c r="AS223" s="117" t="s">
        <v>2689</v>
      </c>
      <c r="AT223" s="117" t="s">
        <v>1265</v>
      </c>
      <c r="AU223" s="123">
        <v>38882</v>
      </c>
      <c r="AV223" s="117" t="s">
        <v>1284</v>
      </c>
      <c r="AW223" s="117" t="s">
        <v>1285</v>
      </c>
      <c r="AX223" s="117">
        <v>25001484</v>
      </c>
      <c r="AY223" s="117" t="s">
        <v>2406</v>
      </c>
      <c r="AZ223" s="117" t="s">
        <v>3274</v>
      </c>
      <c r="BA223" s="117" t="s">
        <v>1293</v>
      </c>
      <c r="BB223" s="117" t="s">
        <v>1294</v>
      </c>
      <c r="BC223" s="117" t="s">
        <v>1295</v>
      </c>
      <c r="BD223" s="117" t="s">
        <v>493</v>
      </c>
    </row>
    <row r="224" spans="44:56">
      <c r="AR224" s="117">
        <v>25000242</v>
      </c>
      <c r="AS224" s="117" t="s">
        <v>1730</v>
      </c>
      <c r="AT224" s="117" t="s">
        <v>1269</v>
      </c>
      <c r="AU224" s="123">
        <v>39055</v>
      </c>
      <c r="AV224" s="117" t="s">
        <v>1338</v>
      </c>
      <c r="AW224" s="117" t="s">
        <v>1339</v>
      </c>
      <c r="AX224" s="117">
        <v>25001441</v>
      </c>
      <c r="AY224" s="117" t="s">
        <v>2376</v>
      </c>
      <c r="AZ224" s="117" t="s">
        <v>3274</v>
      </c>
      <c r="BA224" s="117" t="s">
        <v>1293</v>
      </c>
      <c r="BB224" s="117" t="s">
        <v>1294</v>
      </c>
      <c r="BC224" s="117" t="s">
        <v>1277</v>
      </c>
      <c r="BD224" s="117" t="s">
        <v>454</v>
      </c>
    </row>
    <row r="225" spans="44:56">
      <c r="AR225" s="117">
        <v>25000243</v>
      </c>
      <c r="AS225" s="117" t="s">
        <v>1731</v>
      </c>
      <c r="AT225" s="117" t="s">
        <v>1269</v>
      </c>
      <c r="AU225" s="123">
        <v>39265</v>
      </c>
      <c r="AV225" s="117" t="s">
        <v>1395</v>
      </c>
      <c r="AW225" s="117" t="s">
        <v>1396</v>
      </c>
      <c r="AX225" s="117">
        <v>25001022</v>
      </c>
      <c r="AY225" s="117" t="s">
        <v>2090</v>
      </c>
      <c r="AZ225" s="117" t="s">
        <v>3274</v>
      </c>
      <c r="BA225" s="117" t="s">
        <v>1293</v>
      </c>
      <c r="BB225" s="117" t="s">
        <v>1294</v>
      </c>
      <c r="BC225" s="117" t="s">
        <v>1298</v>
      </c>
      <c r="BD225" s="117" t="s">
        <v>466</v>
      </c>
    </row>
    <row r="226" spans="44:56">
      <c r="AR226" s="117">
        <v>25000244</v>
      </c>
      <c r="AS226" s="117" t="s">
        <v>2690</v>
      </c>
      <c r="AT226" s="117" t="s">
        <v>1275</v>
      </c>
      <c r="AU226" s="123">
        <v>39142</v>
      </c>
      <c r="AV226" s="117" t="s">
        <v>1284</v>
      </c>
      <c r="AW226" s="117" t="s">
        <v>1285</v>
      </c>
      <c r="AX226" s="117">
        <v>25001405</v>
      </c>
      <c r="AY226" s="117" t="s">
        <v>2348</v>
      </c>
      <c r="AZ226" s="117" t="s">
        <v>3274</v>
      </c>
      <c r="BA226" s="117" t="s">
        <v>1293</v>
      </c>
      <c r="BB226" s="117" t="s">
        <v>1294</v>
      </c>
      <c r="BC226" s="117" t="s">
        <v>1298</v>
      </c>
      <c r="BD226" s="117" t="s">
        <v>466</v>
      </c>
    </row>
    <row r="227" spans="44:56">
      <c r="AR227" s="117">
        <v>25000245</v>
      </c>
      <c r="AS227" s="117" t="s">
        <v>2691</v>
      </c>
      <c r="AT227" s="117" t="s">
        <v>1269</v>
      </c>
      <c r="AU227" s="123">
        <v>39468</v>
      </c>
      <c r="AV227" s="117" t="s">
        <v>1338</v>
      </c>
      <c r="AW227" s="117" t="s">
        <v>1339</v>
      </c>
      <c r="AX227" s="117">
        <v>25001523</v>
      </c>
      <c r="AY227" s="117" t="s">
        <v>2436</v>
      </c>
      <c r="AZ227" s="117" t="s">
        <v>3274</v>
      </c>
      <c r="BA227" s="117" t="s">
        <v>1293</v>
      </c>
      <c r="BB227" s="117" t="s">
        <v>1294</v>
      </c>
      <c r="BC227" s="117" t="s">
        <v>1298</v>
      </c>
      <c r="BD227" s="117" t="s">
        <v>466</v>
      </c>
    </row>
    <row r="228" spans="44:56">
      <c r="AR228" s="117">
        <v>25000246</v>
      </c>
      <c r="AS228" s="117" t="s">
        <v>1732</v>
      </c>
      <c r="AT228" s="117" t="s">
        <v>1269</v>
      </c>
      <c r="AU228" s="123">
        <v>38674</v>
      </c>
      <c r="AV228" s="117" t="s">
        <v>1338</v>
      </c>
      <c r="AW228" s="117" t="s">
        <v>1339</v>
      </c>
      <c r="AX228" s="117">
        <v>25000993</v>
      </c>
      <c r="AY228" s="117" t="s">
        <v>2069</v>
      </c>
      <c r="AZ228" s="117" t="s">
        <v>3274</v>
      </c>
      <c r="BA228" s="117" t="s">
        <v>1293</v>
      </c>
      <c r="BB228" s="117" t="s">
        <v>1294</v>
      </c>
      <c r="BC228" s="117" t="s">
        <v>1300</v>
      </c>
      <c r="BD228" s="117" t="s">
        <v>1301</v>
      </c>
    </row>
    <row r="229" spans="44:56">
      <c r="AR229" s="117">
        <v>25000247</v>
      </c>
      <c r="AS229" s="117" t="s">
        <v>2692</v>
      </c>
      <c r="AT229" s="117" t="s">
        <v>1275</v>
      </c>
      <c r="AU229" s="123">
        <v>38490</v>
      </c>
      <c r="AV229" s="117" t="s">
        <v>1357</v>
      </c>
      <c r="AW229" s="117" t="s">
        <v>1358</v>
      </c>
      <c r="AX229" s="117">
        <v>25001524</v>
      </c>
      <c r="AY229" s="117" t="s">
        <v>2437</v>
      </c>
      <c r="AZ229" s="117" t="s">
        <v>3274</v>
      </c>
      <c r="BA229" s="117" t="s">
        <v>1293</v>
      </c>
      <c r="BB229" s="117" t="s">
        <v>1294</v>
      </c>
      <c r="BC229" s="117" t="s">
        <v>1298</v>
      </c>
      <c r="BD229" s="117" t="s">
        <v>466</v>
      </c>
    </row>
    <row r="230" spans="44:56">
      <c r="AR230" s="117">
        <v>25000248</v>
      </c>
      <c r="AS230" s="117" t="s">
        <v>2693</v>
      </c>
      <c r="AT230" s="117" t="s">
        <v>2548</v>
      </c>
      <c r="AU230" s="123">
        <v>38677</v>
      </c>
      <c r="AV230" s="117" t="s">
        <v>3250</v>
      </c>
      <c r="AW230" s="117" t="s">
        <v>3251</v>
      </c>
      <c r="AX230" s="117">
        <v>25001040</v>
      </c>
      <c r="AY230" s="117" t="s">
        <v>2102</v>
      </c>
      <c r="AZ230" s="117" t="s">
        <v>3274</v>
      </c>
      <c r="BA230" s="117" t="s">
        <v>1293</v>
      </c>
      <c r="BB230" s="117" t="s">
        <v>1294</v>
      </c>
      <c r="BC230" s="117" t="s">
        <v>1298</v>
      </c>
      <c r="BD230" s="117" t="s">
        <v>466</v>
      </c>
    </row>
    <row r="231" spans="44:56">
      <c r="AR231" s="117">
        <v>25000249</v>
      </c>
      <c r="AS231" s="117" t="s">
        <v>2694</v>
      </c>
      <c r="AT231" s="117" t="s">
        <v>2695</v>
      </c>
      <c r="AU231" s="123">
        <v>37733</v>
      </c>
      <c r="AV231" s="117" t="s">
        <v>1463</v>
      </c>
      <c r="AW231" s="117" t="s">
        <v>1464</v>
      </c>
      <c r="AX231" s="117">
        <v>25001098</v>
      </c>
      <c r="AY231" s="117" t="s">
        <v>2140</v>
      </c>
      <c r="AZ231" s="117" t="s">
        <v>3274</v>
      </c>
      <c r="BA231" s="117" t="s">
        <v>1293</v>
      </c>
      <c r="BB231" s="117" t="s">
        <v>1294</v>
      </c>
      <c r="BC231" s="117" t="s">
        <v>1298</v>
      </c>
      <c r="BD231" s="117" t="s">
        <v>466</v>
      </c>
    </row>
    <row r="232" spans="44:56">
      <c r="AR232" s="117">
        <v>25000250</v>
      </c>
      <c r="AS232" s="117" t="s">
        <v>1733</v>
      </c>
      <c r="AT232" s="117" t="s">
        <v>1269</v>
      </c>
      <c r="AU232" s="123">
        <v>38691</v>
      </c>
      <c r="AV232" s="117" t="s">
        <v>3255</v>
      </c>
      <c r="AW232" s="117" t="s">
        <v>1267</v>
      </c>
      <c r="AX232" s="117">
        <v>25001043</v>
      </c>
      <c r="AY232" s="117" t="s">
        <v>2105</v>
      </c>
      <c r="AZ232" s="117" t="s">
        <v>3274</v>
      </c>
      <c r="BA232" s="117" t="s">
        <v>1293</v>
      </c>
      <c r="BB232" s="117" t="s">
        <v>1294</v>
      </c>
      <c r="BC232" s="117" t="s">
        <v>1298</v>
      </c>
      <c r="BD232" s="117" t="s">
        <v>466</v>
      </c>
    </row>
    <row r="233" spans="44:56">
      <c r="AR233" s="117">
        <v>25000251</v>
      </c>
      <c r="AS233" s="117" t="s">
        <v>2696</v>
      </c>
      <c r="AT233" s="117" t="s">
        <v>1275</v>
      </c>
      <c r="AU233" s="123">
        <v>39560</v>
      </c>
      <c r="AV233" s="117" t="s">
        <v>1324</v>
      </c>
      <c r="AW233" s="117" t="s">
        <v>1325</v>
      </c>
      <c r="AX233" s="117">
        <v>25001637</v>
      </c>
      <c r="AY233" s="117" t="s">
        <v>3287</v>
      </c>
      <c r="AZ233" s="117" t="s">
        <v>3274</v>
      </c>
      <c r="BA233" s="117" t="s">
        <v>1293</v>
      </c>
      <c r="BB233" s="117" t="s">
        <v>1294</v>
      </c>
      <c r="BC233" s="117" t="s">
        <v>1298</v>
      </c>
      <c r="BD233" s="117" t="s">
        <v>466</v>
      </c>
    </row>
    <row r="234" spans="44:56">
      <c r="AR234" s="117">
        <v>25000252</v>
      </c>
      <c r="AS234" s="117" t="s">
        <v>2697</v>
      </c>
      <c r="AT234" s="117" t="s">
        <v>1275</v>
      </c>
      <c r="AU234" s="123">
        <v>39161</v>
      </c>
      <c r="AV234" s="117" t="s">
        <v>1284</v>
      </c>
      <c r="AW234" s="117" t="s">
        <v>1285</v>
      </c>
      <c r="AX234" s="117">
        <v>25001019</v>
      </c>
      <c r="AY234" s="117" t="s">
        <v>2087</v>
      </c>
      <c r="AZ234" s="117" t="s">
        <v>3274</v>
      </c>
      <c r="BA234" s="117" t="s">
        <v>1293</v>
      </c>
      <c r="BB234" s="117" t="s">
        <v>1294</v>
      </c>
      <c r="BC234" s="117" t="s">
        <v>1298</v>
      </c>
      <c r="BD234" s="117" t="s">
        <v>466</v>
      </c>
    </row>
    <row r="235" spans="44:56">
      <c r="AR235" s="117">
        <v>25000253</v>
      </c>
      <c r="AS235" s="117" t="s">
        <v>2698</v>
      </c>
      <c r="AT235" s="117" t="s">
        <v>1275</v>
      </c>
      <c r="AU235" s="123">
        <v>38490</v>
      </c>
      <c r="AV235" s="117" t="s">
        <v>3252</v>
      </c>
      <c r="AW235" s="117" t="s">
        <v>1400</v>
      </c>
      <c r="AX235" s="117">
        <v>25001020</v>
      </c>
      <c r="AY235" s="117" t="s">
        <v>2088</v>
      </c>
      <c r="AZ235" s="117" t="s">
        <v>3274</v>
      </c>
      <c r="BA235" s="117" t="s">
        <v>1293</v>
      </c>
      <c r="BB235" s="117" t="s">
        <v>1294</v>
      </c>
      <c r="BC235" s="117" t="s">
        <v>1298</v>
      </c>
      <c r="BD235" s="117" t="s">
        <v>466</v>
      </c>
    </row>
    <row r="236" spans="44:56">
      <c r="AR236" s="117">
        <v>25000254</v>
      </c>
      <c r="AS236" s="117" t="s">
        <v>2699</v>
      </c>
      <c r="AT236" s="117" t="s">
        <v>1269</v>
      </c>
      <c r="AU236" s="123">
        <v>38882</v>
      </c>
      <c r="AV236" s="117" t="s">
        <v>1324</v>
      </c>
      <c r="AW236" s="117" t="s">
        <v>1325</v>
      </c>
      <c r="AX236" s="117">
        <v>25001646</v>
      </c>
      <c r="AY236" s="117" t="s">
        <v>3288</v>
      </c>
      <c r="AZ236" s="117" t="s">
        <v>3274</v>
      </c>
      <c r="BA236" s="117" t="s">
        <v>1293</v>
      </c>
      <c r="BB236" s="117" t="s">
        <v>1294</v>
      </c>
      <c r="BC236" s="117" t="s">
        <v>1298</v>
      </c>
      <c r="BD236" s="117" t="s">
        <v>466</v>
      </c>
    </row>
    <row r="237" spans="44:56">
      <c r="AR237" s="117">
        <v>25000255</v>
      </c>
      <c r="AS237" s="117" t="s">
        <v>1734</v>
      </c>
      <c r="AT237" s="117" t="s">
        <v>1269</v>
      </c>
      <c r="AU237" s="123">
        <v>39602</v>
      </c>
      <c r="AV237" s="117" t="s">
        <v>1401</v>
      </c>
      <c r="AW237" s="117" t="s">
        <v>1402</v>
      </c>
      <c r="AX237" s="117">
        <v>25001189</v>
      </c>
      <c r="AY237" s="117" t="s">
        <v>2196</v>
      </c>
      <c r="AZ237" s="117" t="s">
        <v>3274</v>
      </c>
      <c r="BA237" s="117" t="s">
        <v>1293</v>
      </c>
      <c r="BB237" s="117" t="s">
        <v>1294</v>
      </c>
      <c r="BC237" s="117" t="s">
        <v>1298</v>
      </c>
      <c r="BD237" s="117" t="s">
        <v>466</v>
      </c>
    </row>
    <row r="238" spans="44:56">
      <c r="AR238" s="117">
        <v>25000256</v>
      </c>
      <c r="AS238" s="117" t="s">
        <v>2700</v>
      </c>
      <c r="AT238" s="117" t="s">
        <v>1269</v>
      </c>
      <c r="AU238" s="123">
        <v>38882</v>
      </c>
      <c r="AV238" s="117" t="s">
        <v>1357</v>
      </c>
      <c r="AW238" s="117" t="s">
        <v>1358</v>
      </c>
      <c r="AX238" s="117">
        <v>25001520</v>
      </c>
      <c r="AY238" s="117" t="s">
        <v>2434</v>
      </c>
      <c r="AZ238" s="117" t="s">
        <v>3274</v>
      </c>
      <c r="BA238" s="117" t="s">
        <v>1293</v>
      </c>
      <c r="BB238" s="117" t="s">
        <v>1294</v>
      </c>
      <c r="BC238" s="117" t="s">
        <v>1298</v>
      </c>
      <c r="BD238" s="117" t="s">
        <v>466</v>
      </c>
    </row>
    <row r="239" spans="44:56">
      <c r="AR239" s="117">
        <v>25000257</v>
      </c>
      <c r="AS239" s="117" t="s">
        <v>2701</v>
      </c>
      <c r="AT239" s="117" t="s">
        <v>1275</v>
      </c>
      <c r="AU239" s="123">
        <v>38475</v>
      </c>
      <c r="AV239" s="117" t="s">
        <v>3256</v>
      </c>
      <c r="AW239" s="117" t="s">
        <v>3257</v>
      </c>
      <c r="AX239" s="117">
        <v>25000337</v>
      </c>
      <c r="AY239" s="117" t="s">
        <v>1759</v>
      </c>
      <c r="AZ239" s="117" t="s">
        <v>3274</v>
      </c>
      <c r="BA239" s="117" t="s">
        <v>1293</v>
      </c>
      <c r="BB239" s="117" t="s">
        <v>1294</v>
      </c>
      <c r="BC239" s="117" t="s">
        <v>1298</v>
      </c>
      <c r="BD239" s="117" t="s">
        <v>466</v>
      </c>
    </row>
    <row r="240" spans="44:56">
      <c r="AR240" s="117">
        <v>25000258</v>
      </c>
      <c r="AS240" s="117" t="s">
        <v>2702</v>
      </c>
      <c r="AT240" s="117" t="s">
        <v>44</v>
      </c>
      <c r="AU240" s="123">
        <v>37895</v>
      </c>
      <c r="AV240" s="117" t="s">
        <v>1359</v>
      </c>
      <c r="AW240" s="117" t="s">
        <v>1360</v>
      </c>
      <c r="AX240" s="117">
        <v>25001120</v>
      </c>
      <c r="AY240" s="117" t="s">
        <v>2150</v>
      </c>
      <c r="AZ240" s="117" t="s">
        <v>3274</v>
      </c>
      <c r="BA240" s="117" t="s">
        <v>1293</v>
      </c>
      <c r="BB240" s="117" t="s">
        <v>1294</v>
      </c>
      <c r="BC240" s="117" t="s">
        <v>1298</v>
      </c>
      <c r="BD240" s="117" t="s">
        <v>466</v>
      </c>
    </row>
    <row r="241" spans="44:56">
      <c r="AR241" s="117">
        <v>25000259</v>
      </c>
      <c r="AS241" s="117" t="s">
        <v>2703</v>
      </c>
      <c r="AT241" s="117" t="s">
        <v>1275</v>
      </c>
      <c r="AU241" s="123">
        <v>39512</v>
      </c>
      <c r="AV241" s="117" t="s">
        <v>3252</v>
      </c>
      <c r="AW241" s="117" t="s">
        <v>1400</v>
      </c>
      <c r="AX241" s="117">
        <v>25001039</v>
      </c>
      <c r="AY241" s="117" t="s">
        <v>2101</v>
      </c>
      <c r="AZ241" s="117" t="s">
        <v>3274</v>
      </c>
      <c r="BA241" s="117" t="s">
        <v>1293</v>
      </c>
      <c r="BB241" s="117" t="s">
        <v>1294</v>
      </c>
      <c r="BC241" s="117" t="s">
        <v>1298</v>
      </c>
      <c r="BD241" s="117" t="s">
        <v>466</v>
      </c>
    </row>
    <row r="242" spans="44:56">
      <c r="AR242" s="117">
        <v>25000260</v>
      </c>
      <c r="AS242" s="117" t="s">
        <v>2704</v>
      </c>
      <c r="AT242" s="117" t="s">
        <v>1265</v>
      </c>
      <c r="AU242" s="123">
        <v>38490</v>
      </c>
      <c r="AV242" s="117" t="s">
        <v>1284</v>
      </c>
      <c r="AW242" s="117" t="s">
        <v>1285</v>
      </c>
      <c r="AX242" s="117">
        <v>25000889</v>
      </c>
      <c r="AY242" s="117" t="s">
        <v>2005</v>
      </c>
      <c r="AZ242" s="117" t="s">
        <v>3274</v>
      </c>
      <c r="BA242" s="117" t="s">
        <v>1293</v>
      </c>
      <c r="BB242" s="117" t="s">
        <v>1294</v>
      </c>
      <c r="BC242" s="117" t="s">
        <v>1298</v>
      </c>
      <c r="BD242" s="117" t="s">
        <v>466</v>
      </c>
    </row>
    <row r="243" spans="44:56">
      <c r="AR243" s="117">
        <v>25000261</v>
      </c>
      <c r="AS243" s="117" t="s">
        <v>2705</v>
      </c>
      <c r="AT243" s="117" t="s">
        <v>1265</v>
      </c>
      <c r="AU243" s="123">
        <v>38484</v>
      </c>
      <c r="AV243" s="117" t="s">
        <v>1401</v>
      </c>
      <c r="AW243" s="117" t="s">
        <v>1402</v>
      </c>
      <c r="AX243" s="117">
        <v>25001021</v>
      </c>
      <c r="AY243" s="117" t="s">
        <v>2089</v>
      </c>
      <c r="AZ243" s="117" t="s">
        <v>3274</v>
      </c>
      <c r="BA243" s="117" t="s">
        <v>1293</v>
      </c>
      <c r="BB243" s="117" t="s">
        <v>1294</v>
      </c>
      <c r="BC243" s="117" t="s">
        <v>1298</v>
      </c>
      <c r="BD243" s="117" t="s">
        <v>466</v>
      </c>
    </row>
    <row r="244" spans="44:56">
      <c r="AR244" s="117">
        <v>25000262</v>
      </c>
      <c r="AS244" s="117" t="s">
        <v>2706</v>
      </c>
      <c r="AT244" s="117" t="s">
        <v>1275</v>
      </c>
      <c r="AU244" s="123">
        <v>39695</v>
      </c>
      <c r="AV244" s="117" t="s">
        <v>3255</v>
      </c>
      <c r="AW244" s="117" t="s">
        <v>1267</v>
      </c>
      <c r="AX244" s="117">
        <v>25000888</v>
      </c>
      <c r="AY244" s="117" t="s">
        <v>2004</v>
      </c>
      <c r="AZ244" s="117" t="s">
        <v>3274</v>
      </c>
      <c r="BA244" s="117" t="s">
        <v>1293</v>
      </c>
      <c r="BB244" s="117" t="s">
        <v>1294</v>
      </c>
      <c r="BC244" s="117" t="s">
        <v>1295</v>
      </c>
      <c r="BD244" s="117" t="s">
        <v>493</v>
      </c>
    </row>
    <row r="245" spans="44:56">
      <c r="AR245" s="117">
        <v>25000263</v>
      </c>
      <c r="AS245" s="117" t="s">
        <v>2707</v>
      </c>
      <c r="AT245" s="117" t="s">
        <v>454</v>
      </c>
      <c r="AU245" s="123">
        <v>39273</v>
      </c>
      <c r="AV245" s="117" t="s">
        <v>1251</v>
      </c>
      <c r="AW245" s="117" t="s">
        <v>1252</v>
      </c>
      <c r="AX245" s="117">
        <v>25000882</v>
      </c>
      <c r="AY245" s="117" t="s">
        <v>2000</v>
      </c>
      <c r="AZ245" s="117" t="s">
        <v>3274</v>
      </c>
      <c r="BA245" s="117" t="s">
        <v>1293</v>
      </c>
      <c r="BB245" s="117" t="s">
        <v>1294</v>
      </c>
      <c r="BC245" s="117" t="s">
        <v>1298</v>
      </c>
      <c r="BD245" s="117" t="s">
        <v>466</v>
      </c>
    </row>
    <row r="246" spans="44:56">
      <c r="AR246" s="117">
        <v>25000264</v>
      </c>
      <c r="AS246" s="117" t="s">
        <v>2708</v>
      </c>
      <c r="AT246" s="117" t="s">
        <v>1275</v>
      </c>
      <c r="AU246" s="123">
        <v>38453</v>
      </c>
      <c r="AV246" s="117" t="s">
        <v>1286</v>
      </c>
      <c r="AW246" s="117" t="s">
        <v>1287</v>
      </c>
      <c r="AX246" s="117">
        <v>25001409</v>
      </c>
      <c r="AY246" s="117" t="s">
        <v>2351</v>
      </c>
      <c r="AZ246" s="117" t="s">
        <v>3274</v>
      </c>
      <c r="BA246" s="117" t="s">
        <v>1293</v>
      </c>
      <c r="BB246" s="117" t="s">
        <v>1294</v>
      </c>
      <c r="BC246" s="117" t="s">
        <v>1298</v>
      </c>
      <c r="BD246" s="117" t="s">
        <v>466</v>
      </c>
    </row>
    <row r="247" spans="44:56">
      <c r="AR247" s="117">
        <v>25000265</v>
      </c>
      <c r="AS247" s="117" t="s">
        <v>1735</v>
      </c>
      <c r="AT247" s="117" t="s">
        <v>1223</v>
      </c>
      <c r="AU247" s="123">
        <v>38492</v>
      </c>
      <c r="AV247" s="117" t="s">
        <v>1418</v>
      </c>
      <c r="AW247" s="117" t="s">
        <v>1419</v>
      </c>
      <c r="AX247" s="117">
        <v>25001647</v>
      </c>
      <c r="AY247" s="117" t="s">
        <v>3289</v>
      </c>
      <c r="AZ247" s="117" t="s">
        <v>3274</v>
      </c>
      <c r="BA247" s="117" t="s">
        <v>1293</v>
      </c>
      <c r="BB247" s="117" t="s">
        <v>1294</v>
      </c>
      <c r="BC247" s="117" t="s">
        <v>1298</v>
      </c>
      <c r="BD247" s="117" t="s">
        <v>466</v>
      </c>
    </row>
    <row r="248" spans="44:56">
      <c r="AR248" s="117">
        <v>25000266</v>
      </c>
      <c r="AS248" s="117" t="s">
        <v>2709</v>
      </c>
      <c r="AT248" s="117" t="s">
        <v>1280</v>
      </c>
      <c r="AU248" s="123">
        <v>38484</v>
      </c>
      <c r="AV248" s="117" t="s">
        <v>1338</v>
      </c>
      <c r="AW248" s="117" t="s">
        <v>1339</v>
      </c>
      <c r="AX248" s="117">
        <v>25001497</v>
      </c>
      <c r="AY248" s="117" t="s">
        <v>2415</v>
      </c>
      <c r="AZ248" s="117" t="s">
        <v>3274</v>
      </c>
      <c r="BA248" s="117" t="s">
        <v>1293</v>
      </c>
      <c r="BB248" s="117" t="s">
        <v>1294</v>
      </c>
      <c r="BC248" s="117" t="s">
        <v>1298</v>
      </c>
      <c r="BD248" s="117" t="s">
        <v>466</v>
      </c>
    </row>
    <row r="249" spans="44:56">
      <c r="AR249" s="117">
        <v>25000267</v>
      </c>
      <c r="AS249" s="117" t="s">
        <v>2710</v>
      </c>
      <c r="AT249" s="117" t="s">
        <v>1275</v>
      </c>
      <c r="AU249" s="123">
        <v>38875</v>
      </c>
      <c r="AV249" s="117" t="s">
        <v>3256</v>
      </c>
      <c r="AW249" s="117" t="s">
        <v>3257</v>
      </c>
      <c r="AX249" s="117">
        <v>25001042</v>
      </c>
      <c r="AY249" s="117" t="s">
        <v>2104</v>
      </c>
      <c r="AZ249" s="117" t="s">
        <v>3274</v>
      </c>
      <c r="BA249" s="117" t="s">
        <v>1293</v>
      </c>
      <c r="BB249" s="117" t="s">
        <v>1294</v>
      </c>
      <c r="BC249" s="117" t="s">
        <v>1298</v>
      </c>
      <c r="BD249" s="117" t="s">
        <v>466</v>
      </c>
    </row>
    <row r="250" spans="44:56">
      <c r="AR250" s="117">
        <v>25000268</v>
      </c>
      <c r="AS250" s="117" t="s">
        <v>1736</v>
      </c>
      <c r="AT250" s="117" t="s">
        <v>1349</v>
      </c>
      <c r="AU250" s="123">
        <v>38457</v>
      </c>
      <c r="AV250" s="117" t="s">
        <v>1346</v>
      </c>
      <c r="AW250" s="117" t="s">
        <v>1347</v>
      </c>
      <c r="AX250" s="117">
        <v>25000125</v>
      </c>
      <c r="AY250" s="117" t="s">
        <v>1685</v>
      </c>
      <c r="AZ250" s="117" t="s">
        <v>3274</v>
      </c>
      <c r="BA250" s="117" t="s">
        <v>1293</v>
      </c>
      <c r="BB250" s="117" t="s">
        <v>1294</v>
      </c>
      <c r="BC250" s="117" t="s">
        <v>1298</v>
      </c>
      <c r="BD250" s="117" t="s">
        <v>466</v>
      </c>
    </row>
    <row r="251" spans="44:56">
      <c r="AR251" s="117">
        <v>25000269</v>
      </c>
      <c r="AS251" s="117" t="s">
        <v>2711</v>
      </c>
      <c r="AT251" s="117" t="s">
        <v>1269</v>
      </c>
      <c r="AU251" s="123">
        <v>39602</v>
      </c>
      <c r="AV251" s="117" t="s">
        <v>1401</v>
      </c>
      <c r="AW251" s="117" t="s">
        <v>1402</v>
      </c>
      <c r="AX251" s="117">
        <v>25001494</v>
      </c>
      <c r="AY251" s="117" t="s">
        <v>2413</v>
      </c>
      <c r="AZ251" s="117" t="s">
        <v>3274</v>
      </c>
      <c r="BA251" s="117" t="s">
        <v>1293</v>
      </c>
      <c r="BB251" s="117" t="s">
        <v>1294</v>
      </c>
      <c r="BC251" s="117" t="s">
        <v>1298</v>
      </c>
      <c r="BD251" s="117" t="s">
        <v>466</v>
      </c>
    </row>
    <row r="252" spans="44:56">
      <c r="AR252" s="117">
        <v>25000270</v>
      </c>
      <c r="AS252" s="117" t="s">
        <v>2712</v>
      </c>
      <c r="AT252" s="117" t="s">
        <v>1275</v>
      </c>
      <c r="AU252" s="123">
        <v>38457</v>
      </c>
      <c r="AV252" s="117" t="s">
        <v>3255</v>
      </c>
      <c r="AW252" s="117" t="s">
        <v>1267</v>
      </c>
      <c r="AX252" s="117">
        <v>25001038</v>
      </c>
      <c r="AY252" s="117" t="s">
        <v>2100</v>
      </c>
      <c r="AZ252" s="117" t="s">
        <v>3274</v>
      </c>
      <c r="BA252" s="117" t="s">
        <v>1293</v>
      </c>
      <c r="BB252" s="117" t="s">
        <v>1294</v>
      </c>
      <c r="BC252" s="117" t="s">
        <v>1298</v>
      </c>
      <c r="BD252" s="117" t="s">
        <v>466</v>
      </c>
    </row>
    <row r="253" spans="44:56">
      <c r="AR253" s="117">
        <v>25000271</v>
      </c>
      <c r="AS253" s="117" t="s">
        <v>2713</v>
      </c>
      <c r="AT253" s="117" t="s">
        <v>1275</v>
      </c>
      <c r="AU253" s="123">
        <v>39637</v>
      </c>
      <c r="AV253" s="117" t="s">
        <v>1286</v>
      </c>
      <c r="AW253" s="117" t="s">
        <v>1287</v>
      </c>
      <c r="AX253" s="117">
        <v>25000664</v>
      </c>
      <c r="AY253" s="117" t="s">
        <v>1895</v>
      </c>
      <c r="AZ253" s="117" t="s">
        <v>3274</v>
      </c>
      <c r="BA253" s="117" t="s">
        <v>1293</v>
      </c>
      <c r="BB253" s="117" t="s">
        <v>1294</v>
      </c>
      <c r="BC253" s="117" t="s">
        <v>3290</v>
      </c>
      <c r="BD253" s="117" t="s">
        <v>2539</v>
      </c>
    </row>
    <row r="254" spans="44:56">
      <c r="AR254" s="117">
        <v>25000272</v>
      </c>
      <c r="AS254" s="117" t="s">
        <v>2714</v>
      </c>
      <c r="AT254" s="117" t="s">
        <v>1275</v>
      </c>
      <c r="AU254" s="123">
        <v>39464</v>
      </c>
      <c r="AV254" s="117" t="s">
        <v>3256</v>
      </c>
      <c r="AW254" s="117" t="s">
        <v>3257</v>
      </c>
      <c r="AX254" s="117">
        <v>25001342</v>
      </c>
      <c r="AY254" s="117" t="s">
        <v>2305</v>
      </c>
      <c r="AZ254" s="117" t="s">
        <v>3274</v>
      </c>
      <c r="BA254" s="117" t="s">
        <v>1293</v>
      </c>
      <c r="BB254" s="117" t="s">
        <v>1294</v>
      </c>
      <c r="BC254" s="117" t="s">
        <v>1295</v>
      </c>
      <c r="BD254" s="117" t="s">
        <v>493</v>
      </c>
    </row>
    <row r="255" spans="44:56">
      <c r="AR255" s="117">
        <v>25000273</v>
      </c>
      <c r="AS255" s="117" t="s">
        <v>2715</v>
      </c>
      <c r="AT255" s="117" t="s">
        <v>470</v>
      </c>
      <c r="AU255" s="123">
        <v>38943</v>
      </c>
      <c r="AV255" s="117" t="s">
        <v>1439</v>
      </c>
      <c r="AW255" s="117" t="s">
        <v>1440</v>
      </c>
      <c r="AX255" s="117">
        <v>25001427</v>
      </c>
      <c r="AY255" s="117" t="s">
        <v>2366</v>
      </c>
      <c r="AZ255" s="117" t="s">
        <v>3274</v>
      </c>
      <c r="BA255" s="117" t="s">
        <v>1293</v>
      </c>
      <c r="BB255" s="117" t="s">
        <v>1294</v>
      </c>
      <c r="BC255" s="117" t="s">
        <v>1277</v>
      </c>
      <c r="BD255" s="117" t="s">
        <v>454</v>
      </c>
    </row>
    <row r="256" spans="44:56">
      <c r="AR256" s="117">
        <v>25000275</v>
      </c>
      <c r="AS256" s="117" t="s">
        <v>2716</v>
      </c>
      <c r="AT256" s="117" t="s">
        <v>1269</v>
      </c>
      <c r="AU256" s="123">
        <v>39307</v>
      </c>
      <c r="AV256" s="117" t="s">
        <v>1357</v>
      </c>
      <c r="AW256" s="117" t="s">
        <v>1358</v>
      </c>
      <c r="AX256" s="117">
        <v>25001579</v>
      </c>
      <c r="AY256" s="117" t="s">
        <v>2484</v>
      </c>
      <c r="AZ256" s="117" t="s">
        <v>3274</v>
      </c>
      <c r="BA256" s="117" t="s">
        <v>1293</v>
      </c>
      <c r="BB256" s="117" t="s">
        <v>1294</v>
      </c>
      <c r="BC256" s="117" t="s">
        <v>1295</v>
      </c>
      <c r="BD256" s="117" t="s">
        <v>493</v>
      </c>
    </row>
    <row r="257" spans="44:56">
      <c r="AR257" s="117">
        <v>25000276</v>
      </c>
      <c r="AS257" s="117" t="s">
        <v>2717</v>
      </c>
      <c r="AT257" s="117" t="s">
        <v>1269</v>
      </c>
      <c r="AU257" s="123">
        <v>38362</v>
      </c>
      <c r="AV257" s="117" t="s">
        <v>1355</v>
      </c>
      <c r="AW257" s="117" t="s">
        <v>1356</v>
      </c>
      <c r="AX257" s="117">
        <v>25001643</v>
      </c>
      <c r="AY257" s="117" t="s">
        <v>3291</v>
      </c>
      <c r="AZ257" s="117" t="s">
        <v>3274</v>
      </c>
      <c r="BA257" s="117" t="s">
        <v>1293</v>
      </c>
      <c r="BB257" s="117" t="s">
        <v>1294</v>
      </c>
      <c r="BC257" s="117" t="s">
        <v>1298</v>
      </c>
      <c r="BD257" s="117" t="s">
        <v>466</v>
      </c>
    </row>
    <row r="258" spans="44:56">
      <c r="AR258" s="117">
        <v>25000277</v>
      </c>
      <c r="AS258" s="117" t="s">
        <v>2718</v>
      </c>
      <c r="AT258" s="117" t="s">
        <v>1243</v>
      </c>
      <c r="AU258" s="123">
        <v>39617</v>
      </c>
      <c r="AV258" s="117" t="s">
        <v>3252</v>
      </c>
      <c r="AW258" s="117" t="s">
        <v>1400</v>
      </c>
      <c r="AX258" s="117">
        <v>25001663</v>
      </c>
      <c r="AY258" s="117" t="s">
        <v>3292</v>
      </c>
      <c r="AZ258" s="117" t="s">
        <v>3274</v>
      </c>
      <c r="BA258" s="117" t="s">
        <v>1293</v>
      </c>
      <c r="BB258" s="117" t="s">
        <v>1294</v>
      </c>
      <c r="BC258" s="117" t="s">
        <v>1298</v>
      </c>
      <c r="BD258" s="117" t="s">
        <v>466</v>
      </c>
    </row>
    <row r="259" spans="44:56">
      <c r="AR259" s="117">
        <v>25000278</v>
      </c>
      <c r="AS259" s="117" t="s">
        <v>2719</v>
      </c>
      <c r="AT259" s="117" t="s">
        <v>1269</v>
      </c>
      <c r="AU259" s="123">
        <v>39461</v>
      </c>
      <c r="AV259" s="117" t="s">
        <v>1338</v>
      </c>
      <c r="AW259" s="117" t="s">
        <v>1339</v>
      </c>
      <c r="AX259" s="117">
        <v>25001289</v>
      </c>
      <c r="AY259" s="117" t="s">
        <v>2265</v>
      </c>
      <c r="AZ259" s="117" t="s">
        <v>3274</v>
      </c>
      <c r="BA259" s="117" t="s">
        <v>1293</v>
      </c>
      <c r="BB259" s="117" t="s">
        <v>1294</v>
      </c>
      <c r="BC259" s="117" t="s">
        <v>1295</v>
      </c>
      <c r="BD259" s="117" t="s">
        <v>493</v>
      </c>
    </row>
    <row r="260" spans="44:56">
      <c r="AR260" s="117">
        <v>25000279</v>
      </c>
      <c r="AS260" s="117" t="s">
        <v>2720</v>
      </c>
      <c r="AT260" s="117" t="s">
        <v>1275</v>
      </c>
      <c r="AU260" s="123">
        <v>38490</v>
      </c>
      <c r="AV260" s="117" t="s">
        <v>1357</v>
      </c>
      <c r="AW260" s="117" t="s">
        <v>1358</v>
      </c>
      <c r="AX260" s="117">
        <v>25000736</v>
      </c>
      <c r="AY260" s="117" t="s">
        <v>1920</v>
      </c>
      <c r="AZ260" s="117" t="s">
        <v>3274</v>
      </c>
      <c r="BA260" s="117" t="s">
        <v>1303</v>
      </c>
      <c r="BB260" s="117" t="s">
        <v>1304</v>
      </c>
      <c r="BC260" s="117" t="s">
        <v>1305</v>
      </c>
      <c r="BD260" s="117" t="s">
        <v>1306</v>
      </c>
    </row>
    <row r="261" spans="44:56">
      <c r="AR261" s="117">
        <v>25000280</v>
      </c>
      <c r="AS261" s="117" t="s">
        <v>2721</v>
      </c>
      <c r="AT261" s="117" t="s">
        <v>495</v>
      </c>
      <c r="AU261" s="123">
        <v>39258</v>
      </c>
      <c r="AV261" s="117" t="s">
        <v>1310</v>
      </c>
      <c r="AW261" s="117" t="s">
        <v>1311</v>
      </c>
      <c r="AX261" s="117">
        <v>25000137</v>
      </c>
      <c r="AY261" s="117" t="s">
        <v>1691</v>
      </c>
      <c r="AZ261" s="117" t="s">
        <v>3274</v>
      </c>
      <c r="BA261" s="117" t="s">
        <v>1303</v>
      </c>
      <c r="BB261" s="117" t="s">
        <v>1304</v>
      </c>
      <c r="BC261" s="117" t="s">
        <v>1305</v>
      </c>
      <c r="BD261" s="117" t="s">
        <v>1306</v>
      </c>
    </row>
    <row r="262" spans="44:56">
      <c r="AR262" s="117">
        <v>25000281</v>
      </c>
      <c r="AS262" s="117" t="s">
        <v>1737</v>
      </c>
      <c r="AT262" s="117" t="s">
        <v>1269</v>
      </c>
      <c r="AU262" s="123">
        <v>39468</v>
      </c>
      <c r="AV262" s="117" t="s">
        <v>1324</v>
      </c>
      <c r="AW262" s="117" t="s">
        <v>1325</v>
      </c>
      <c r="AX262" s="117">
        <v>25000238</v>
      </c>
      <c r="AY262" s="117" t="s">
        <v>1729</v>
      </c>
      <c r="AZ262" s="117" t="s">
        <v>3274</v>
      </c>
      <c r="BA262" s="117" t="s">
        <v>1303</v>
      </c>
      <c r="BB262" s="117" t="s">
        <v>1304</v>
      </c>
      <c r="BC262" s="117" t="s">
        <v>1305</v>
      </c>
      <c r="BD262" s="117" t="s">
        <v>1306</v>
      </c>
    </row>
    <row r="263" spans="44:56">
      <c r="AR263" s="117">
        <v>25000282</v>
      </c>
      <c r="AS263" s="117" t="s">
        <v>2722</v>
      </c>
      <c r="AT263" s="117" t="s">
        <v>1275</v>
      </c>
      <c r="AU263" s="123">
        <v>38448</v>
      </c>
      <c r="AV263" s="117" t="s">
        <v>1284</v>
      </c>
      <c r="AW263" s="117" t="s">
        <v>1285</v>
      </c>
      <c r="AX263" s="117">
        <v>25000587</v>
      </c>
      <c r="AY263" s="117" t="s">
        <v>1869</v>
      </c>
      <c r="AZ263" s="117" t="s">
        <v>3274</v>
      </c>
      <c r="BA263" s="117" t="s">
        <v>1303</v>
      </c>
      <c r="BB263" s="117" t="s">
        <v>1304</v>
      </c>
      <c r="BC263" s="117" t="s">
        <v>1305</v>
      </c>
      <c r="BD263" s="117" t="s">
        <v>1306</v>
      </c>
    </row>
    <row r="264" spans="44:56">
      <c r="AR264" s="117">
        <v>25000283</v>
      </c>
      <c r="AS264" s="117" t="s">
        <v>2723</v>
      </c>
      <c r="AT264" s="117" t="s">
        <v>1275</v>
      </c>
      <c r="AU264" s="123">
        <v>38457</v>
      </c>
      <c r="AV264" s="117" t="s">
        <v>3256</v>
      </c>
      <c r="AW264" s="117" t="s">
        <v>3257</v>
      </c>
      <c r="AX264" s="117">
        <v>25000067</v>
      </c>
      <c r="AY264" s="117" t="s">
        <v>1666</v>
      </c>
      <c r="AZ264" s="117" t="s">
        <v>3274</v>
      </c>
      <c r="BA264" s="117" t="s">
        <v>1303</v>
      </c>
      <c r="BB264" s="117" t="s">
        <v>1304</v>
      </c>
      <c r="BC264" s="117" t="s">
        <v>1305</v>
      </c>
      <c r="BD264" s="117" t="s">
        <v>1306</v>
      </c>
    </row>
    <row r="265" spans="44:56">
      <c r="AR265" s="117">
        <v>25000284</v>
      </c>
      <c r="AS265" s="117" t="s">
        <v>2724</v>
      </c>
      <c r="AT265" s="117" t="s">
        <v>2683</v>
      </c>
      <c r="AU265" s="123">
        <v>39678</v>
      </c>
      <c r="AV265" s="117" t="s">
        <v>1397</v>
      </c>
      <c r="AW265" s="117" t="s">
        <v>1398</v>
      </c>
      <c r="AX265" s="117">
        <v>25000776</v>
      </c>
      <c r="AY265" s="117" t="s">
        <v>1940</v>
      </c>
      <c r="AZ265" s="117" t="s">
        <v>3274</v>
      </c>
      <c r="BA265" s="117" t="s">
        <v>1303</v>
      </c>
      <c r="BB265" s="117" t="s">
        <v>1304</v>
      </c>
      <c r="BC265" s="117" t="s">
        <v>1308</v>
      </c>
      <c r="BD265" s="117" t="s">
        <v>73</v>
      </c>
    </row>
    <row r="266" spans="44:56">
      <c r="AR266" s="117">
        <v>25000285</v>
      </c>
      <c r="AS266" s="117" t="s">
        <v>2725</v>
      </c>
      <c r="AT266" s="117" t="s">
        <v>1265</v>
      </c>
      <c r="AU266" s="123">
        <v>38691</v>
      </c>
      <c r="AV266" s="117" t="s">
        <v>1324</v>
      </c>
      <c r="AW266" s="117" t="s">
        <v>1325</v>
      </c>
      <c r="AX266" s="117">
        <v>25000214</v>
      </c>
      <c r="AY266" s="117" t="s">
        <v>1718</v>
      </c>
      <c r="AZ266" s="117" t="s">
        <v>3274</v>
      </c>
      <c r="BA266" s="117" t="s">
        <v>1310</v>
      </c>
      <c r="BB266" s="117" t="s">
        <v>1311</v>
      </c>
      <c r="BC266" s="117" t="s">
        <v>1312</v>
      </c>
      <c r="BD266" s="117" t="s">
        <v>495</v>
      </c>
    </row>
    <row r="267" spans="44:56">
      <c r="AR267" s="117">
        <v>25000286</v>
      </c>
      <c r="AS267" s="117" t="s">
        <v>1738</v>
      </c>
      <c r="AT267" s="117" t="s">
        <v>1372</v>
      </c>
      <c r="AU267" s="123">
        <v>39258</v>
      </c>
      <c r="AV267" s="117" t="s">
        <v>1359</v>
      </c>
      <c r="AW267" s="117" t="s">
        <v>1360</v>
      </c>
      <c r="AX267" s="117">
        <v>25001232</v>
      </c>
      <c r="AY267" s="117" t="s">
        <v>2228</v>
      </c>
      <c r="AZ267" s="117" t="s">
        <v>3274</v>
      </c>
      <c r="BA267" s="117" t="s">
        <v>1310</v>
      </c>
      <c r="BB267" s="117" t="s">
        <v>1311</v>
      </c>
      <c r="BC267" s="117" t="s">
        <v>1312</v>
      </c>
      <c r="BD267" s="117" t="s">
        <v>495</v>
      </c>
    </row>
    <row r="268" spans="44:56">
      <c r="AR268" s="117">
        <v>25000287</v>
      </c>
      <c r="AS268" s="117" t="s">
        <v>2726</v>
      </c>
      <c r="AT268" s="117" t="s">
        <v>1275</v>
      </c>
      <c r="AU268" s="123">
        <v>38484</v>
      </c>
      <c r="AV268" s="117" t="s">
        <v>3256</v>
      </c>
      <c r="AW268" s="117" t="s">
        <v>3257</v>
      </c>
      <c r="AX268" s="117">
        <v>25000567</v>
      </c>
      <c r="AY268" s="117" t="s">
        <v>1863</v>
      </c>
      <c r="AZ268" s="117" t="s">
        <v>3274</v>
      </c>
      <c r="BA268" s="117" t="s">
        <v>1310</v>
      </c>
      <c r="BB268" s="117" t="s">
        <v>1311</v>
      </c>
      <c r="BC268" s="117" t="s">
        <v>1312</v>
      </c>
      <c r="BD268" s="117" t="s">
        <v>495</v>
      </c>
    </row>
    <row r="269" spans="44:56">
      <c r="AR269" s="117">
        <v>25000288</v>
      </c>
      <c r="AS269" s="117" t="s">
        <v>2727</v>
      </c>
      <c r="AT269" s="117" t="s">
        <v>1349</v>
      </c>
      <c r="AU269" s="123">
        <v>39295</v>
      </c>
      <c r="AV269" s="117" t="s">
        <v>1346</v>
      </c>
      <c r="AW269" s="117" t="s">
        <v>1347</v>
      </c>
      <c r="AX269" s="117">
        <v>25001498</v>
      </c>
      <c r="AY269" s="117" t="s">
        <v>2416</v>
      </c>
      <c r="AZ269" s="117" t="s">
        <v>3274</v>
      </c>
      <c r="BA269" s="117" t="s">
        <v>1310</v>
      </c>
      <c r="BB269" s="117" t="s">
        <v>1311</v>
      </c>
      <c r="BC269" s="117" t="s">
        <v>1312</v>
      </c>
      <c r="BD269" s="117" t="s">
        <v>495</v>
      </c>
    </row>
    <row r="270" spans="44:56">
      <c r="AR270" s="117">
        <v>25000289</v>
      </c>
      <c r="AS270" s="117" t="s">
        <v>1739</v>
      </c>
      <c r="AT270" s="117" t="s">
        <v>1421</v>
      </c>
      <c r="AU270" s="123">
        <v>37909</v>
      </c>
      <c r="AV270" s="117" t="s">
        <v>1418</v>
      </c>
      <c r="AW270" s="117" t="s">
        <v>1419</v>
      </c>
      <c r="AX270" s="117">
        <v>25001250</v>
      </c>
      <c r="AY270" s="117" t="s">
        <v>2241</v>
      </c>
      <c r="AZ270" s="117" t="s">
        <v>3274</v>
      </c>
      <c r="BA270" s="117" t="s">
        <v>1310</v>
      </c>
      <c r="BB270" s="117" t="s">
        <v>1311</v>
      </c>
      <c r="BC270" s="117" t="s">
        <v>1312</v>
      </c>
      <c r="BD270" s="117" t="s">
        <v>495</v>
      </c>
    </row>
    <row r="271" spans="44:56">
      <c r="AR271" s="117">
        <v>25000290</v>
      </c>
      <c r="AS271" s="117" t="s">
        <v>1740</v>
      </c>
      <c r="AT271" s="117" t="s">
        <v>1269</v>
      </c>
      <c r="AU271" s="123">
        <v>39497</v>
      </c>
      <c r="AV271" s="117" t="s">
        <v>1284</v>
      </c>
      <c r="AW271" s="117" t="s">
        <v>1285</v>
      </c>
      <c r="AX271" s="117">
        <v>25001343</v>
      </c>
      <c r="AY271" s="117" t="s">
        <v>2306</v>
      </c>
      <c r="AZ271" s="117" t="s">
        <v>3274</v>
      </c>
      <c r="BA271" s="117" t="s">
        <v>1310</v>
      </c>
      <c r="BB271" s="117" t="s">
        <v>1311</v>
      </c>
      <c r="BC271" s="117" t="s">
        <v>1312</v>
      </c>
      <c r="BD271" s="117" t="s">
        <v>495</v>
      </c>
    </row>
    <row r="272" spans="44:56">
      <c r="AR272" s="117">
        <v>25000291</v>
      </c>
      <c r="AS272" s="117" t="s">
        <v>2728</v>
      </c>
      <c r="AT272" s="117" t="s">
        <v>1275</v>
      </c>
      <c r="AU272" s="123">
        <v>38475</v>
      </c>
      <c r="AV272" s="117" t="s">
        <v>1284</v>
      </c>
      <c r="AW272" s="117" t="s">
        <v>1285</v>
      </c>
      <c r="AX272" s="117">
        <v>25000996</v>
      </c>
      <c r="AY272" s="117" t="s">
        <v>2072</v>
      </c>
      <c r="AZ272" s="117" t="s">
        <v>3274</v>
      </c>
      <c r="BA272" s="117" t="s">
        <v>1310</v>
      </c>
      <c r="BB272" s="117" t="s">
        <v>1311</v>
      </c>
      <c r="BC272" s="117" t="s">
        <v>1312</v>
      </c>
      <c r="BD272" s="117" t="s">
        <v>495</v>
      </c>
    </row>
    <row r="273" spans="44:56">
      <c r="AR273" s="117">
        <v>25000292</v>
      </c>
      <c r="AS273" s="117" t="s">
        <v>2729</v>
      </c>
      <c r="AT273" s="117" t="s">
        <v>1269</v>
      </c>
      <c r="AU273" s="123">
        <v>38484</v>
      </c>
      <c r="AV273" s="117" t="s">
        <v>3255</v>
      </c>
      <c r="AW273" s="117" t="s">
        <v>1267</v>
      </c>
      <c r="AX273" s="117">
        <v>25000390</v>
      </c>
      <c r="AY273" s="117" t="s">
        <v>1786</v>
      </c>
      <c r="AZ273" s="117" t="s">
        <v>3274</v>
      </c>
      <c r="BA273" s="117" t="s">
        <v>1310</v>
      </c>
      <c r="BB273" s="117" t="s">
        <v>1311</v>
      </c>
      <c r="BC273" s="117" t="s">
        <v>1312</v>
      </c>
      <c r="BD273" s="117" t="s">
        <v>495</v>
      </c>
    </row>
    <row r="274" spans="44:56">
      <c r="AR274" s="117">
        <v>25000293</v>
      </c>
      <c r="AS274" s="117" t="s">
        <v>2730</v>
      </c>
      <c r="AT274" s="117" t="s">
        <v>1265</v>
      </c>
      <c r="AU274" s="123">
        <v>38505</v>
      </c>
      <c r="AV274" s="117" t="s">
        <v>1282</v>
      </c>
      <c r="AW274" s="117" t="s">
        <v>1283</v>
      </c>
      <c r="AX274" s="117">
        <v>25001453</v>
      </c>
      <c r="AY274" s="117" t="s">
        <v>2382</v>
      </c>
      <c r="AZ274" s="117" t="s">
        <v>3274</v>
      </c>
      <c r="BA274" s="117" t="s">
        <v>1310</v>
      </c>
      <c r="BB274" s="117" t="s">
        <v>1311</v>
      </c>
      <c r="BC274" s="117" t="s">
        <v>1312</v>
      </c>
      <c r="BD274" s="117" t="s">
        <v>495</v>
      </c>
    </row>
    <row r="275" spans="44:56">
      <c r="AR275" s="117">
        <v>25000294</v>
      </c>
      <c r="AS275" s="117" t="s">
        <v>1741</v>
      </c>
      <c r="AT275" s="117" t="s">
        <v>495</v>
      </c>
      <c r="AU275" s="123">
        <v>38294</v>
      </c>
      <c r="AV275" s="117" t="s">
        <v>1310</v>
      </c>
      <c r="AW275" s="117" t="s">
        <v>1311</v>
      </c>
      <c r="AX275" s="117">
        <v>25001148</v>
      </c>
      <c r="AY275" s="117" t="s">
        <v>2169</v>
      </c>
      <c r="AZ275" s="117" t="s">
        <v>3274</v>
      </c>
      <c r="BA275" s="117" t="s">
        <v>1310</v>
      </c>
      <c r="BB275" s="117" t="s">
        <v>1311</v>
      </c>
      <c r="BC275" s="117" t="s">
        <v>1312</v>
      </c>
      <c r="BD275" s="117" t="s">
        <v>495</v>
      </c>
    </row>
    <row r="276" spans="44:56">
      <c r="AR276" s="117">
        <v>25000295</v>
      </c>
      <c r="AS276" s="117" t="s">
        <v>2731</v>
      </c>
      <c r="AT276" s="117" t="s">
        <v>2732</v>
      </c>
      <c r="AU276" s="123">
        <v>37608</v>
      </c>
      <c r="AV276" s="117" t="s">
        <v>1202</v>
      </c>
      <c r="AW276" s="117" t="s">
        <v>1203</v>
      </c>
      <c r="AX276" s="117">
        <v>25001525</v>
      </c>
      <c r="AY276" s="117" t="s">
        <v>2438</v>
      </c>
      <c r="AZ276" s="117" t="s">
        <v>3274</v>
      </c>
      <c r="BA276" s="117" t="s">
        <v>1310</v>
      </c>
      <c r="BB276" s="117" t="s">
        <v>1311</v>
      </c>
      <c r="BC276" s="117" t="s">
        <v>1312</v>
      </c>
      <c r="BD276" s="117" t="s">
        <v>495</v>
      </c>
    </row>
    <row r="277" spans="44:56">
      <c r="AR277" s="117">
        <v>25000296</v>
      </c>
      <c r="AS277" s="117" t="s">
        <v>1742</v>
      </c>
      <c r="AT277" s="117" t="s">
        <v>1269</v>
      </c>
      <c r="AU277" s="123">
        <v>38721</v>
      </c>
      <c r="AV277" s="117" t="s">
        <v>1324</v>
      </c>
      <c r="AW277" s="117" t="s">
        <v>1325</v>
      </c>
      <c r="AX277" s="117">
        <v>25000065</v>
      </c>
      <c r="AY277" s="117" t="s">
        <v>1664</v>
      </c>
      <c r="AZ277" s="117" t="s">
        <v>3274</v>
      </c>
      <c r="BA277" s="117" t="s">
        <v>1310</v>
      </c>
      <c r="BB277" s="117" t="s">
        <v>1311</v>
      </c>
      <c r="BC277" s="117" t="s">
        <v>1312</v>
      </c>
      <c r="BD277" s="117" t="s">
        <v>495</v>
      </c>
    </row>
    <row r="278" spans="44:56">
      <c r="AR278" s="117">
        <v>25000297</v>
      </c>
      <c r="AS278" s="117" t="s">
        <v>1743</v>
      </c>
      <c r="AT278" s="117" t="s">
        <v>1269</v>
      </c>
      <c r="AU278" s="123">
        <v>38208</v>
      </c>
      <c r="AV278" s="117" t="s">
        <v>1357</v>
      </c>
      <c r="AW278" s="117" t="s">
        <v>1358</v>
      </c>
      <c r="AX278" s="117">
        <v>25000592</v>
      </c>
      <c r="AY278" s="117" t="s">
        <v>1870</v>
      </c>
      <c r="AZ278" s="117" t="s">
        <v>3274</v>
      </c>
      <c r="BA278" s="117" t="s">
        <v>1310</v>
      </c>
      <c r="BB278" s="117" t="s">
        <v>1311</v>
      </c>
      <c r="BC278" s="117" t="s">
        <v>1312</v>
      </c>
      <c r="BD278" s="117" t="s">
        <v>495</v>
      </c>
    </row>
    <row r="279" spans="44:56">
      <c r="AR279" s="117">
        <v>25000298</v>
      </c>
      <c r="AS279" s="117" t="s">
        <v>1744</v>
      </c>
      <c r="AT279" s="117" t="s">
        <v>1269</v>
      </c>
      <c r="AU279" s="123">
        <v>38902</v>
      </c>
      <c r="AV279" s="117" t="s">
        <v>1324</v>
      </c>
      <c r="AW279" s="117" t="s">
        <v>1325</v>
      </c>
      <c r="AX279" s="117">
        <v>25000986</v>
      </c>
      <c r="AY279" s="117" t="s">
        <v>2062</v>
      </c>
      <c r="AZ279" s="117" t="s">
        <v>3274</v>
      </c>
      <c r="BA279" s="117" t="s">
        <v>1310</v>
      </c>
      <c r="BB279" s="117" t="s">
        <v>1311</v>
      </c>
      <c r="BC279" s="117" t="s">
        <v>1314</v>
      </c>
      <c r="BD279" s="117" t="s">
        <v>1315</v>
      </c>
    </row>
    <row r="280" spans="44:56">
      <c r="AR280" s="117">
        <v>25000299</v>
      </c>
      <c r="AS280" s="117" t="s">
        <v>2733</v>
      </c>
      <c r="AT280" s="117" t="s">
        <v>2548</v>
      </c>
      <c r="AU280" s="123">
        <v>38203</v>
      </c>
      <c r="AV280" s="117" t="s">
        <v>3250</v>
      </c>
      <c r="AW280" s="117" t="s">
        <v>3251</v>
      </c>
      <c r="AX280" s="117">
        <v>25000156</v>
      </c>
      <c r="AY280" s="117" t="s">
        <v>1699</v>
      </c>
      <c r="AZ280" s="117" t="s">
        <v>3274</v>
      </c>
      <c r="BA280" s="117" t="s">
        <v>1310</v>
      </c>
      <c r="BB280" s="117" t="s">
        <v>1311</v>
      </c>
      <c r="BC280" s="117" t="s">
        <v>1312</v>
      </c>
      <c r="BD280" s="117" t="s">
        <v>495</v>
      </c>
    </row>
    <row r="281" spans="44:56">
      <c r="AR281" s="117">
        <v>25000300</v>
      </c>
      <c r="AS281" s="117" t="s">
        <v>1745</v>
      </c>
      <c r="AT281" s="117" t="s">
        <v>1372</v>
      </c>
      <c r="AU281" s="123">
        <v>39258</v>
      </c>
      <c r="AV281" s="117" t="s">
        <v>1359</v>
      </c>
      <c r="AW281" s="117" t="s">
        <v>1360</v>
      </c>
      <c r="AX281" s="117">
        <v>25001394</v>
      </c>
      <c r="AY281" s="117" t="s">
        <v>2343</v>
      </c>
      <c r="AZ281" s="117" t="s">
        <v>3274</v>
      </c>
      <c r="BA281" s="117" t="s">
        <v>1310</v>
      </c>
      <c r="BB281" s="117" t="s">
        <v>1311</v>
      </c>
      <c r="BC281" s="117" t="s">
        <v>1312</v>
      </c>
      <c r="BD281" s="117" t="s">
        <v>495</v>
      </c>
    </row>
    <row r="282" spans="44:56">
      <c r="AR282" s="117">
        <v>25000301</v>
      </c>
      <c r="AS282" s="117" t="s">
        <v>1746</v>
      </c>
      <c r="AT282" s="117" t="s">
        <v>1341</v>
      </c>
      <c r="AU282" s="123">
        <v>39265</v>
      </c>
      <c r="AV282" s="117" t="s">
        <v>1502</v>
      </c>
      <c r="AW282" s="117" t="s">
        <v>1503</v>
      </c>
      <c r="AX282" s="117">
        <v>25000680</v>
      </c>
      <c r="AY282" s="117" t="s">
        <v>1902</v>
      </c>
      <c r="AZ282" s="117" t="s">
        <v>3274</v>
      </c>
      <c r="BA282" s="117" t="s">
        <v>1310</v>
      </c>
      <c r="BB282" s="117" t="s">
        <v>1311</v>
      </c>
      <c r="BC282" s="117" t="s">
        <v>1312</v>
      </c>
      <c r="BD282" s="117" t="s">
        <v>495</v>
      </c>
    </row>
    <row r="283" spans="44:56">
      <c r="AR283" s="117">
        <v>25000302</v>
      </c>
      <c r="AS283" s="117" t="s">
        <v>1747</v>
      </c>
      <c r="AT283" s="117" t="s">
        <v>1269</v>
      </c>
      <c r="AU283" s="123">
        <v>39678</v>
      </c>
      <c r="AV283" s="117" t="s">
        <v>1286</v>
      </c>
      <c r="AW283" s="117" t="s">
        <v>1287</v>
      </c>
      <c r="AX283" s="117">
        <v>25000905</v>
      </c>
      <c r="AY283" s="117" t="s">
        <v>2014</v>
      </c>
      <c r="AZ283" s="117" t="s">
        <v>3274</v>
      </c>
      <c r="BA283" s="117" t="s">
        <v>1310</v>
      </c>
      <c r="BB283" s="117" t="s">
        <v>1311</v>
      </c>
      <c r="BC283" s="117" t="s">
        <v>1317</v>
      </c>
      <c r="BD283" s="117" t="s">
        <v>1318</v>
      </c>
    </row>
    <row r="284" spans="44:56">
      <c r="AR284" s="117">
        <v>25000303</v>
      </c>
      <c r="AS284" s="117" t="s">
        <v>2734</v>
      </c>
      <c r="AT284" s="117" t="s">
        <v>1275</v>
      </c>
      <c r="AU284" s="123">
        <v>38484</v>
      </c>
      <c r="AV284" s="117" t="s">
        <v>3255</v>
      </c>
      <c r="AW284" s="117" t="s">
        <v>1267</v>
      </c>
      <c r="AX284" s="117">
        <v>25000997</v>
      </c>
      <c r="AY284" s="117" t="s">
        <v>2073</v>
      </c>
      <c r="AZ284" s="117" t="s">
        <v>3274</v>
      </c>
      <c r="BA284" s="117" t="s">
        <v>1310</v>
      </c>
      <c r="BB284" s="117" t="s">
        <v>1311</v>
      </c>
      <c r="BC284" s="117" t="s">
        <v>1312</v>
      </c>
      <c r="BD284" s="117" t="s">
        <v>495</v>
      </c>
    </row>
    <row r="285" spans="44:56">
      <c r="AR285" s="117">
        <v>25000304</v>
      </c>
      <c r="AS285" s="117" t="s">
        <v>2735</v>
      </c>
      <c r="AT285" s="117" t="s">
        <v>1275</v>
      </c>
      <c r="AU285" s="123">
        <v>39204</v>
      </c>
      <c r="AV285" s="117" t="s">
        <v>3256</v>
      </c>
      <c r="AW285" s="117" t="s">
        <v>3257</v>
      </c>
      <c r="AX285" s="117">
        <v>25001100</v>
      </c>
      <c r="AY285" s="117" t="s">
        <v>2141</v>
      </c>
      <c r="AZ285" s="117" t="s">
        <v>3274</v>
      </c>
      <c r="BA285" s="117" t="s">
        <v>1310</v>
      </c>
      <c r="BB285" s="117" t="s">
        <v>1311</v>
      </c>
      <c r="BC285" s="117" t="s">
        <v>1312</v>
      </c>
      <c r="BD285" s="117" t="s">
        <v>495</v>
      </c>
    </row>
    <row r="286" spans="44:56">
      <c r="AR286" s="117">
        <v>25000306</v>
      </c>
      <c r="AS286" s="117" t="s">
        <v>2736</v>
      </c>
      <c r="AT286" s="117" t="s">
        <v>1275</v>
      </c>
      <c r="AU286" s="123">
        <v>39392</v>
      </c>
      <c r="AV286" s="117" t="s">
        <v>3256</v>
      </c>
      <c r="AW286" s="117" t="s">
        <v>3257</v>
      </c>
      <c r="AX286" s="117">
        <v>25001469</v>
      </c>
      <c r="AY286" s="117" t="s">
        <v>2394</v>
      </c>
      <c r="AZ286" s="117" t="s">
        <v>3274</v>
      </c>
      <c r="BA286" s="117" t="s">
        <v>1310</v>
      </c>
      <c r="BB286" s="117" t="s">
        <v>1311</v>
      </c>
      <c r="BC286" s="117" t="s">
        <v>1312</v>
      </c>
      <c r="BD286" s="117" t="s">
        <v>495</v>
      </c>
    </row>
    <row r="287" spans="44:56">
      <c r="AR287" s="117">
        <v>25000307</v>
      </c>
      <c r="AS287" s="117" t="s">
        <v>2737</v>
      </c>
      <c r="AT287" s="117" t="s">
        <v>1275</v>
      </c>
      <c r="AU287" s="123">
        <v>39064</v>
      </c>
      <c r="AV287" s="117" t="s">
        <v>1286</v>
      </c>
      <c r="AW287" s="117" t="s">
        <v>1287</v>
      </c>
      <c r="AX287" s="117">
        <v>25001293</v>
      </c>
      <c r="AY287" s="117" t="s">
        <v>2267</v>
      </c>
      <c r="AZ287" s="117" t="s">
        <v>3274</v>
      </c>
      <c r="BA287" s="117" t="s">
        <v>1310</v>
      </c>
      <c r="BB287" s="117" t="s">
        <v>1311</v>
      </c>
      <c r="BC287" s="117" t="s">
        <v>1312</v>
      </c>
      <c r="BD287" s="117" t="s">
        <v>495</v>
      </c>
    </row>
    <row r="288" spans="44:56">
      <c r="AR288" s="117">
        <v>25000308</v>
      </c>
      <c r="AS288" s="117" t="s">
        <v>1748</v>
      </c>
      <c r="AT288" s="117" t="s">
        <v>1280</v>
      </c>
      <c r="AU288" s="123">
        <v>38484</v>
      </c>
      <c r="AV288" s="117" t="s">
        <v>1395</v>
      </c>
      <c r="AW288" s="117" t="s">
        <v>1396</v>
      </c>
      <c r="AX288" s="117">
        <v>25001629</v>
      </c>
      <c r="AY288" s="117" t="s">
        <v>2531</v>
      </c>
      <c r="AZ288" s="117" t="s">
        <v>3274</v>
      </c>
      <c r="BA288" s="117" t="s">
        <v>1310</v>
      </c>
      <c r="BB288" s="117" t="s">
        <v>1311</v>
      </c>
      <c r="BC288" s="117" t="s">
        <v>1312</v>
      </c>
      <c r="BD288" s="117" t="s">
        <v>495</v>
      </c>
    </row>
    <row r="289" spans="44:56">
      <c r="AR289" s="117">
        <v>25000309</v>
      </c>
      <c r="AS289" s="117" t="s">
        <v>2738</v>
      </c>
      <c r="AT289" s="117" t="s">
        <v>1265</v>
      </c>
      <c r="AU289" s="123">
        <v>39693</v>
      </c>
      <c r="AV289" s="117" t="s">
        <v>1401</v>
      </c>
      <c r="AW289" s="117" t="s">
        <v>1402</v>
      </c>
      <c r="AX289" s="117">
        <v>25000944</v>
      </c>
      <c r="AY289" s="117" t="s">
        <v>2037</v>
      </c>
      <c r="AZ289" s="117" t="s">
        <v>3274</v>
      </c>
      <c r="BA289" s="117" t="s">
        <v>1310</v>
      </c>
      <c r="BB289" s="117" t="s">
        <v>1311</v>
      </c>
      <c r="BC289" s="117" t="s">
        <v>1312</v>
      </c>
      <c r="BD289" s="117" t="s">
        <v>495</v>
      </c>
    </row>
    <row r="290" spans="44:56">
      <c r="AR290" s="117">
        <v>25000310</v>
      </c>
      <c r="AS290" s="117" t="s">
        <v>2739</v>
      </c>
      <c r="AT290" s="117" t="s">
        <v>495</v>
      </c>
      <c r="AU290" s="123">
        <v>39694</v>
      </c>
      <c r="AV290" s="117" t="s">
        <v>1310</v>
      </c>
      <c r="AW290" s="117" t="s">
        <v>1311</v>
      </c>
      <c r="AX290" s="117">
        <v>25001558</v>
      </c>
      <c r="AY290" s="117" t="s">
        <v>2464</v>
      </c>
      <c r="AZ290" s="117" t="s">
        <v>3274</v>
      </c>
      <c r="BA290" s="117" t="s">
        <v>1310</v>
      </c>
      <c r="BB290" s="117" t="s">
        <v>1311</v>
      </c>
      <c r="BC290" s="117" t="s">
        <v>1312</v>
      </c>
      <c r="BD290" s="117" t="s">
        <v>495</v>
      </c>
    </row>
    <row r="291" spans="44:56">
      <c r="AR291" s="117">
        <v>25000311</v>
      </c>
      <c r="AS291" s="117" t="s">
        <v>2740</v>
      </c>
      <c r="AT291" s="117" t="s">
        <v>1269</v>
      </c>
      <c r="AU291" s="123">
        <v>39708</v>
      </c>
      <c r="AV291" s="117" t="s">
        <v>1284</v>
      </c>
      <c r="AW291" s="117" t="s">
        <v>1285</v>
      </c>
      <c r="AX291" s="117">
        <v>25001036</v>
      </c>
      <c r="AY291" s="117" t="s">
        <v>2098</v>
      </c>
      <c r="AZ291" s="117" t="s">
        <v>3274</v>
      </c>
      <c r="BA291" s="117" t="s">
        <v>1310</v>
      </c>
      <c r="BB291" s="117" t="s">
        <v>1311</v>
      </c>
      <c r="BC291" s="117" t="s">
        <v>1312</v>
      </c>
      <c r="BD291" s="117" t="s">
        <v>495</v>
      </c>
    </row>
    <row r="292" spans="44:56">
      <c r="AR292" s="117">
        <v>25000312</v>
      </c>
      <c r="AS292" s="117" t="s">
        <v>2741</v>
      </c>
      <c r="AT292" s="117" t="s">
        <v>1269</v>
      </c>
      <c r="AU292" s="123">
        <v>39708</v>
      </c>
      <c r="AV292" s="117" t="s">
        <v>1284</v>
      </c>
      <c r="AW292" s="117" t="s">
        <v>1285</v>
      </c>
      <c r="AX292" s="117">
        <v>25001118</v>
      </c>
      <c r="AY292" s="117" t="s">
        <v>2149</v>
      </c>
      <c r="AZ292" s="117" t="s">
        <v>3274</v>
      </c>
      <c r="BA292" s="117" t="s">
        <v>1310</v>
      </c>
      <c r="BB292" s="117" t="s">
        <v>1311</v>
      </c>
      <c r="BC292" s="117" t="s">
        <v>1312</v>
      </c>
      <c r="BD292" s="117" t="s">
        <v>495</v>
      </c>
    </row>
    <row r="293" spans="44:56">
      <c r="AR293" s="117">
        <v>25000313</v>
      </c>
      <c r="AS293" s="117" t="s">
        <v>1749</v>
      </c>
      <c r="AT293" s="117" t="s">
        <v>109</v>
      </c>
      <c r="AU293" s="123">
        <v>39722</v>
      </c>
      <c r="AV293" s="117" t="s">
        <v>1406</v>
      </c>
      <c r="AW293" s="117" t="s">
        <v>3253</v>
      </c>
      <c r="AX293" s="117">
        <v>25000367</v>
      </c>
      <c r="AY293" s="117" t="s">
        <v>1777</v>
      </c>
      <c r="AZ293" s="117" t="s">
        <v>3274</v>
      </c>
      <c r="BA293" s="117" t="s">
        <v>1310</v>
      </c>
      <c r="BB293" s="117" t="s">
        <v>1311</v>
      </c>
      <c r="BC293" s="117" t="s">
        <v>1312</v>
      </c>
      <c r="BD293" s="117" t="s">
        <v>495</v>
      </c>
    </row>
    <row r="294" spans="44:56">
      <c r="AR294" s="117">
        <v>25000314</v>
      </c>
      <c r="AS294" s="117" t="s">
        <v>1750</v>
      </c>
      <c r="AT294" s="117" t="s">
        <v>511</v>
      </c>
      <c r="AU294" s="123">
        <v>39734</v>
      </c>
      <c r="AV294" s="117" t="s">
        <v>1401</v>
      </c>
      <c r="AW294" s="117" t="s">
        <v>1402</v>
      </c>
      <c r="AX294" s="117">
        <v>25001047</v>
      </c>
      <c r="AY294" s="117" t="s">
        <v>2106</v>
      </c>
      <c r="AZ294" s="117" t="s">
        <v>3274</v>
      </c>
      <c r="BA294" s="117" t="s">
        <v>1310</v>
      </c>
      <c r="BB294" s="117" t="s">
        <v>1311</v>
      </c>
      <c r="BC294" s="117" t="s">
        <v>1312</v>
      </c>
      <c r="BD294" s="117" t="s">
        <v>495</v>
      </c>
    </row>
    <row r="295" spans="44:56">
      <c r="AR295" s="117">
        <v>25000315</v>
      </c>
      <c r="AS295" s="117" t="s">
        <v>2742</v>
      </c>
      <c r="AT295" s="117" t="s">
        <v>1399</v>
      </c>
      <c r="AU295" s="123">
        <v>39741</v>
      </c>
      <c r="AV295" s="117" t="s">
        <v>1397</v>
      </c>
      <c r="AW295" s="117" t="s">
        <v>1398</v>
      </c>
      <c r="AX295" s="117">
        <v>25000194</v>
      </c>
      <c r="AY295" s="117" t="s">
        <v>1710</v>
      </c>
      <c r="AZ295" s="117" t="s">
        <v>3274</v>
      </c>
      <c r="BA295" s="117" t="s">
        <v>1310</v>
      </c>
      <c r="BB295" s="117" t="s">
        <v>1311</v>
      </c>
      <c r="BC295" s="117" t="s">
        <v>1312</v>
      </c>
      <c r="BD295" s="117" t="s">
        <v>495</v>
      </c>
    </row>
    <row r="296" spans="44:56">
      <c r="AR296" s="117">
        <v>25000317</v>
      </c>
      <c r="AS296" s="117" t="s">
        <v>1751</v>
      </c>
      <c r="AT296" s="117" t="s">
        <v>1269</v>
      </c>
      <c r="AU296" s="123">
        <v>38721</v>
      </c>
      <c r="AV296" s="117" t="s">
        <v>1284</v>
      </c>
      <c r="AW296" s="117" t="s">
        <v>1285</v>
      </c>
      <c r="AX296" s="117">
        <v>25001109</v>
      </c>
      <c r="AY296" s="117" t="s">
        <v>2143</v>
      </c>
      <c r="AZ296" s="117" t="s">
        <v>3274</v>
      </c>
      <c r="BA296" s="117" t="s">
        <v>1310</v>
      </c>
      <c r="BB296" s="117" t="s">
        <v>1311</v>
      </c>
      <c r="BC296" s="117" t="s">
        <v>1312</v>
      </c>
      <c r="BD296" s="117" t="s">
        <v>495</v>
      </c>
    </row>
    <row r="297" spans="44:56">
      <c r="AR297" s="117">
        <v>25000318</v>
      </c>
      <c r="AS297" s="117" t="s">
        <v>1752</v>
      </c>
      <c r="AT297" s="117" t="s">
        <v>1269</v>
      </c>
      <c r="AU297" s="123">
        <v>39708</v>
      </c>
      <c r="AV297" s="117" t="s">
        <v>1357</v>
      </c>
      <c r="AW297" s="117" t="s">
        <v>1358</v>
      </c>
      <c r="AX297" s="117">
        <v>25001462</v>
      </c>
      <c r="AY297" s="117" t="s">
        <v>2388</v>
      </c>
      <c r="AZ297" s="117" t="s">
        <v>3274</v>
      </c>
      <c r="BA297" s="117" t="s">
        <v>1310</v>
      </c>
      <c r="BB297" s="117" t="s">
        <v>1311</v>
      </c>
      <c r="BC297" s="117" t="s">
        <v>1312</v>
      </c>
      <c r="BD297" s="117" t="s">
        <v>495</v>
      </c>
    </row>
    <row r="298" spans="44:56">
      <c r="AR298" s="117">
        <v>25000319</v>
      </c>
      <c r="AS298" s="117" t="s">
        <v>1753</v>
      </c>
      <c r="AT298" s="117" t="s">
        <v>1269</v>
      </c>
      <c r="AU298" s="123">
        <v>38154</v>
      </c>
      <c r="AV298" s="117" t="s">
        <v>1395</v>
      </c>
      <c r="AW298" s="117" t="s">
        <v>1396</v>
      </c>
      <c r="AX298" s="117">
        <v>25001417</v>
      </c>
      <c r="AY298" s="117" t="s">
        <v>2358</v>
      </c>
      <c r="AZ298" s="117" t="s">
        <v>3274</v>
      </c>
      <c r="BA298" s="117" t="s">
        <v>1310</v>
      </c>
      <c r="BB298" s="117" t="s">
        <v>1311</v>
      </c>
      <c r="BC298" s="117" t="s">
        <v>1312</v>
      </c>
      <c r="BD298" s="117" t="s">
        <v>495</v>
      </c>
    </row>
    <row r="299" spans="44:56">
      <c r="AR299" s="117">
        <v>25000320</v>
      </c>
      <c r="AS299" s="117" t="s">
        <v>1754</v>
      </c>
      <c r="AT299" s="117" t="s">
        <v>1341</v>
      </c>
      <c r="AU299" s="123">
        <v>39265</v>
      </c>
      <c r="AV299" s="117" t="s">
        <v>1338</v>
      </c>
      <c r="AW299" s="117" t="s">
        <v>1339</v>
      </c>
      <c r="AX299" s="117">
        <v>25000294</v>
      </c>
      <c r="AY299" s="117" t="s">
        <v>1741</v>
      </c>
      <c r="AZ299" s="117" t="s">
        <v>3274</v>
      </c>
      <c r="BA299" s="117" t="s">
        <v>1310</v>
      </c>
      <c r="BB299" s="117" t="s">
        <v>1311</v>
      </c>
      <c r="BC299" s="117" t="s">
        <v>1312</v>
      </c>
      <c r="BD299" s="117" t="s">
        <v>495</v>
      </c>
    </row>
    <row r="300" spans="44:56">
      <c r="AR300" s="117">
        <v>25000321</v>
      </c>
      <c r="AS300" s="117" t="s">
        <v>2743</v>
      </c>
      <c r="AT300" s="117" t="s">
        <v>1275</v>
      </c>
      <c r="AU300" s="123">
        <v>38727</v>
      </c>
      <c r="AV300" s="117" t="s">
        <v>1282</v>
      </c>
      <c r="AW300" s="117" t="s">
        <v>1283</v>
      </c>
      <c r="AX300" s="117">
        <v>25001266</v>
      </c>
      <c r="AY300" s="117" t="s">
        <v>2253</v>
      </c>
      <c r="AZ300" s="117" t="s">
        <v>3274</v>
      </c>
      <c r="BA300" s="117" t="s">
        <v>1310</v>
      </c>
      <c r="BB300" s="117" t="s">
        <v>1311</v>
      </c>
      <c r="BC300" s="117" t="s">
        <v>1312</v>
      </c>
      <c r="BD300" s="117" t="s">
        <v>495</v>
      </c>
    </row>
    <row r="301" spans="44:56">
      <c r="AR301" s="117">
        <v>25000322</v>
      </c>
      <c r="AS301" s="117" t="s">
        <v>2744</v>
      </c>
      <c r="AT301" s="117" t="s">
        <v>1265</v>
      </c>
      <c r="AU301" s="123">
        <v>38485</v>
      </c>
      <c r="AV301" s="117" t="s">
        <v>1502</v>
      </c>
      <c r="AW301" s="117" t="s">
        <v>1503</v>
      </c>
      <c r="AX301" s="117">
        <v>25000708</v>
      </c>
      <c r="AY301" s="117" t="s">
        <v>1909</v>
      </c>
      <c r="AZ301" s="117" t="s">
        <v>3274</v>
      </c>
      <c r="BA301" s="117" t="s">
        <v>1310</v>
      </c>
      <c r="BB301" s="117" t="s">
        <v>1311</v>
      </c>
      <c r="BC301" s="117" t="s">
        <v>1312</v>
      </c>
      <c r="BD301" s="117" t="s">
        <v>495</v>
      </c>
    </row>
    <row r="302" spans="44:56">
      <c r="AR302" s="117">
        <v>25000323</v>
      </c>
      <c r="AS302" s="117" t="s">
        <v>1755</v>
      </c>
      <c r="AT302" s="117" t="s">
        <v>1341</v>
      </c>
      <c r="AU302" s="123">
        <v>38505</v>
      </c>
      <c r="AV302" s="117" t="s">
        <v>1502</v>
      </c>
      <c r="AW302" s="117" t="s">
        <v>1503</v>
      </c>
      <c r="AX302" s="117">
        <v>25001223</v>
      </c>
      <c r="AY302" s="117" t="s">
        <v>2222</v>
      </c>
      <c r="AZ302" s="117" t="s">
        <v>3274</v>
      </c>
      <c r="BA302" s="117" t="s">
        <v>1320</v>
      </c>
      <c r="BB302" s="117" t="s">
        <v>1321</v>
      </c>
      <c r="BC302" s="117" t="s">
        <v>1322</v>
      </c>
      <c r="BD302" s="117" t="s">
        <v>497</v>
      </c>
    </row>
    <row r="303" spans="44:56">
      <c r="AR303" s="117">
        <v>25000324</v>
      </c>
      <c r="AS303" s="117" t="s">
        <v>2745</v>
      </c>
      <c r="AT303" s="117" t="s">
        <v>1275</v>
      </c>
      <c r="AU303" s="123">
        <v>39573</v>
      </c>
      <c r="AV303" s="117" t="s">
        <v>1284</v>
      </c>
      <c r="AW303" s="117" t="s">
        <v>1285</v>
      </c>
      <c r="AX303" s="117">
        <v>25000827</v>
      </c>
      <c r="AY303" s="117" t="s">
        <v>1962</v>
      </c>
      <c r="AZ303" s="117" t="s">
        <v>3274</v>
      </c>
      <c r="BA303" s="117" t="s">
        <v>1324</v>
      </c>
      <c r="BB303" s="117" t="s">
        <v>1325</v>
      </c>
      <c r="BC303" s="117" t="s">
        <v>1268</v>
      </c>
      <c r="BD303" s="117" t="s">
        <v>1269</v>
      </c>
    </row>
    <row r="304" spans="44:56">
      <c r="AR304" s="117">
        <v>25000325</v>
      </c>
      <c r="AS304" s="117" t="s">
        <v>2746</v>
      </c>
      <c r="AT304" s="117" t="s">
        <v>1265</v>
      </c>
      <c r="AU304" s="123">
        <v>39602</v>
      </c>
      <c r="AV304" s="117" t="s">
        <v>1401</v>
      </c>
      <c r="AW304" s="117" t="s">
        <v>1402</v>
      </c>
      <c r="AX304" s="117">
        <v>25000673</v>
      </c>
      <c r="AY304" s="117" t="s">
        <v>1898</v>
      </c>
      <c r="AZ304" s="117" t="s">
        <v>3274</v>
      </c>
      <c r="BA304" s="117" t="s">
        <v>1324</v>
      </c>
      <c r="BB304" s="117" t="s">
        <v>1325</v>
      </c>
      <c r="BC304" s="117" t="s">
        <v>1279</v>
      </c>
      <c r="BD304" s="117" t="s">
        <v>1280</v>
      </c>
    </row>
    <row r="305" spans="44:56">
      <c r="AR305" s="117">
        <v>25000326</v>
      </c>
      <c r="AS305" s="117" t="s">
        <v>2747</v>
      </c>
      <c r="AT305" s="117" t="s">
        <v>1269</v>
      </c>
      <c r="AU305" s="123">
        <v>39602</v>
      </c>
      <c r="AV305" s="117" t="s">
        <v>1338</v>
      </c>
      <c r="AW305" s="117" t="s">
        <v>1339</v>
      </c>
      <c r="AX305" s="117">
        <v>25000651</v>
      </c>
      <c r="AY305" s="117" t="s">
        <v>1891</v>
      </c>
      <c r="AZ305" s="117" t="s">
        <v>3274</v>
      </c>
      <c r="BA305" s="117" t="s">
        <v>1324</v>
      </c>
      <c r="BB305" s="117" t="s">
        <v>1325</v>
      </c>
      <c r="BC305" s="117" t="s">
        <v>1277</v>
      </c>
      <c r="BD305" s="117" t="s">
        <v>454</v>
      </c>
    </row>
    <row r="306" spans="44:56">
      <c r="AR306" s="117">
        <v>25000327</v>
      </c>
      <c r="AS306" s="117" t="s">
        <v>2748</v>
      </c>
      <c r="AT306" s="117" t="s">
        <v>1280</v>
      </c>
      <c r="AU306" s="123">
        <v>39602</v>
      </c>
      <c r="AV306" s="117" t="s">
        <v>1338</v>
      </c>
      <c r="AW306" s="117" t="s">
        <v>1339</v>
      </c>
      <c r="AX306" s="117">
        <v>25001623</v>
      </c>
      <c r="AY306" s="117" t="s">
        <v>2525</v>
      </c>
      <c r="AZ306" s="117" t="s">
        <v>3274</v>
      </c>
      <c r="BA306" s="117" t="s">
        <v>1324</v>
      </c>
      <c r="BB306" s="117" t="s">
        <v>1325</v>
      </c>
      <c r="BC306" s="117" t="s">
        <v>1277</v>
      </c>
      <c r="BD306" s="117" t="s">
        <v>454</v>
      </c>
    </row>
    <row r="307" spans="44:56">
      <c r="AR307" s="117">
        <v>25000328</v>
      </c>
      <c r="AS307" s="117" t="s">
        <v>2749</v>
      </c>
      <c r="AT307" s="117" t="s">
        <v>2551</v>
      </c>
      <c r="AU307" s="123">
        <v>39602</v>
      </c>
      <c r="AV307" s="117" t="s">
        <v>1251</v>
      </c>
      <c r="AW307" s="117" t="s">
        <v>1252</v>
      </c>
      <c r="AX307" s="117">
        <v>25001245</v>
      </c>
      <c r="AY307" s="117" t="s">
        <v>2238</v>
      </c>
      <c r="AZ307" s="117" t="s">
        <v>3274</v>
      </c>
      <c r="BA307" s="117" t="s">
        <v>1324</v>
      </c>
      <c r="BB307" s="117" t="s">
        <v>1325</v>
      </c>
      <c r="BC307" s="117" t="s">
        <v>1326</v>
      </c>
      <c r="BD307" s="117" t="s">
        <v>491</v>
      </c>
    </row>
    <row r="308" spans="44:56">
      <c r="AR308" s="117">
        <v>25000329</v>
      </c>
      <c r="AS308" s="117" t="s">
        <v>2750</v>
      </c>
      <c r="AT308" s="117" t="s">
        <v>1260</v>
      </c>
      <c r="AU308" s="123">
        <v>39602</v>
      </c>
      <c r="AV308" s="117" t="s">
        <v>1251</v>
      </c>
      <c r="AW308" s="117" t="s">
        <v>1252</v>
      </c>
      <c r="AX308" s="117">
        <v>25001661</v>
      </c>
      <c r="AY308" s="117" t="s">
        <v>3293</v>
      </c>
      <c r="AZ308" s="117" t="s">
        <v>3274</v>
      </c>
      <c r="BA308" s="117" t="s">
        <v>1324</v>
      </c>
      <c r="BB308" s="117" t="s">
        <v>1325</v>
      </c>
      <c r="BC308" s="117" t="s">
        <v>1268</v>
      </c>
      <c r="BD308" s="117" t="s">
        <v>1269</v>
      </c>
    </row>
    <row r="309" spans="44:56">
      <c r="AR309" s="117">
        <v>25000331</v>
      </c>
      <c r="AS309" s="117" t="s">
        <v>2751</v>
      </c>
      <c r="AT309" s="117" t="s">
        <v>1275</v>
      </c>
      <c r="AU309" s="123">
        <v>39650</v>
      </c>
      <c r="AV309" s="117" t="s">
        <v>1286</v>
      </c>
      <c r="AW309" s="117" t="s">
        <v>1287</v>
      </c>
      <c r="AX309" s="117">
        <v>25000399</v>
      </c>
      <c r="AY309" s="117" t="s">
        <v>1791</v>
      </c>
      <c r="AZ309" s="117" t="s">
        <v>3274</v>
      </c>
      <c r="BA309" s="117" t="s">
        <v>1324</v>
      </c>
      <c r="BB309" s="117" t="s">
        <v>1325</v>
      </c>
      <c r="BC309" s="117" t="s">
        <v>1268</v>
      </c>
      <c r="BD309" s="117" t="s">
        <v>1269</v>
      </c>
    </row>
    <row r="310" spans="44:56">
      <c r="AR310" s="117">
        <v>25000332</v>
      </c>
      <c r="AS310" s="117" t="s">
        <v>1756</v>
      </c>
      <c r="AT310" s="117" t="s">
        <v>1269</v>
      </c>
      <c r="AU310" s="123">
        <v>39674</v>
      </c>
      <c r="AV310" s="117" t="s">
        <v>1357</v>
      </c>
      <c r="AW310" s="117" t="s">
        <v>1358</v>
      </c>
      <c r="AX310" s="117">
        <v>25001506</v>
      </c>
      <c r="AY310" s="117" t="s">
        <v>2424</v>
      </c>
      <c r="AZ310" s="117" t="s">
        <v>3274</v>
      </c>
      <c r="BA310" s="117" t="s">
        <v>1324</v>
      </c>
      <c r="BB310" s="117" t="s">
        <v>1325</v>
      </c>
      <c r="BC310" s="117" t="s">
        <v>1268</v>
      </c>
      <c r="BD310" s="117" t="s">
        <v>1269</v>
      </c>
    </row>
    <row r="311" spans="44:56">
      <c r="AR311" s="117">
        <v>25000333</v>
      </c>
      <c r="AS311" s="117" t="s">
        <v>1757</v>
      </c>
      <c r="AT311" s="117" t="s">
        <v>1269</v>
      </c>
      <c r="AU311" s="123">
        <v>39674</v>
      </c>
      <c r="AV311" s="117" t="s">
        <v>1357</v>
      </c>
      <c r="AW311" s="117" t="s">
        <v>1358</v>
      </c>
      <c r="AX311" s="117">
        <v>25001376</v>
      </c>
      <c r="AY311" s="117" t="s">
        <v>2330</v>
      </c>
      <c r="AZ311" s="117" t="s">
        <v>3274</v>
      </c>
      <c r="BA311" s="117" t="s">
        <v>1324</v>
      </c>
      <c r="BB311" s="117" t="s">
        <v>1325</v>
      </c>
      <c r="BC311" s="117" t="s">
        <v>1268</v>
      </c>
      <c r="BD311" s="117" t="s">
        <v>1269</v>
      </c>
    </row>
    <row r="312" spans="44:56">
      <c r="AR312" s="117">
        <v>25000335</v>
      </c>
      <c r="AS312" s="117" t="s">
        <v>1758</v>
      </c>
      <c r="AT312" s="117" t="s">
        <v>1269</v>
      </c>
      <c r="AU312" s="123">
        <v>39674</v>
      </c>
      <c r="AV312" s="117" t="s">
        <v>1357</v>
      </c>
      <c r="AW312" s="117" t="s">
        <v>1358</v>
      </c>
      <c r="AX312" s="117">
        <v>25000142</v>
      </c>
      <c r="AY312" s="117" t="s">
        <v>1694</v>
      </c>
      <c r="AZ312" s="117" t="s">
        <v>3274</v>
      </c>
      <c r="BA312" s="117" t="s">
        <v>1324</v>
      </c>
      <c r="BB312" s="117" t="s">
        <v>1325</v>
      </c>
      <c r="BC312" s="117" t="s">
        <v>1268</v>
      </c>
      <c r="BD312" s="117" t="s">
        <v>1269</v>
      </c>
    </row>
    <row r="313" spans="44:56">
      <c r="AR313" s="117">
        <v>25000336</v>
      </c>
      <c r="AS313" s="117" t="s">
        <v>2752</v>
      </c>
      <c r="AT313" s="117" t="s">
        <v>454</v>
      </c>
      <c r="AU313" s="123">
        <v>39678</v>
      </c>
      <c r="AV313" s="117" t="s">
        <v>1495</v>
      </c>
      <c r="AW313" s="117" t="s">
        <v>1496</v>
      </c>
      <c r="AX313" s="117">
        <v>25001260</v>
      </c>
      <c r="AY313" s="117" t="s">
        <v>2248</v>
      </c>
      <c r="AZ313" s="117" t="s">
        <v>3274</v>
      </c>
      <c r="BA313" s="117" t="s">
        <v>1324</v>
      </c>
      <c r="BB313" s="117" t="s">
        <v>1325</v>
      </c>
      <c r="BC313" s="117" t="s">
        <v>1326</v>
      </c>
      <c r="BD313" s="117" t="s">
        <v>491</v>
      </c>
    </row>
    <row r="314" spans="44:56">
      <c r="AR314" s="117">
        <v>25000337</v>
      </c>
      <c r="AS314" s="117" t="s">
        <v>1759</v>
      </c>
      <c r="AT314" s="117" t="s">
        <v>466</v>
      </c>
      <c r="AU314" s="123">
        <v>39679</v>
      </c>
      <c r="AV314" s="117" t="s">
        <v>1293</v>
      </c>
      <c r="AW314" s="117" t="s">
        <v>1294</v>
      </c>
      <c r="AX314" s="117">
        <v>25000437</v>
      </c>
      <c r="AY314" s="117" t="s">
        <v>1812</v>
      </c>
      <c r="AZ314" s="117" t="s">
        <v>3274</v>
      </c>
      <c r="BA314" s="117" t="s">
        <v>1324</v>
      </c>
      <c r="BB314" s="117" t="s">
        <v>1325</v>
      </c>
      <c r="BC314" s="117" t="s">
        <v>1268</v>
      </c>
      <c r="BD314" s="117" t="s">
        <v>1269</v>
      </c>
    </row>
    <row r="315" spans="44:56">
      <c r="AR315" s="117">
        <v>25000338</v>
      </c>
      <c r="AS315" s="117" t="s">
        <v>1760</v>
      </c>
      <c r="AT315" s="117" t="s">
        <v>1254</v>
      </c>
      <c r="AU315" s="123">
        <v>39468</v>
      </c>
      <c r="AV315" s="117" t="s">
        <v>1459</v>
      </c>
      <c r="AW315" s="117" t="s">
        <v>1460</v>
      </c>
      <c r="AX315" s="117">
        <v>25000709</v>
      </c>
      <c r="AY315" s="117" t="s">
        <v>1910</v>
      </c>
      <c r="AZ315" s="117" t="s">
        <v>3274</v>
      </c>
      <c r="BA315" s="117" t="s">
        <v>1324</v>
      </c>
      <c r="BB315" s="117" t="s">
        <v>1325</v>
      </c>
      <c r="BC315" s="117" t="s">
        <v>1268</v>
      </c>
      <c r="BD315" s="117" t="s">
        <v>1269</v>
      </c>
    </row>
    <row r="316" spans="44:56">
      <c r="AR316" s="117">
        <v>25000339</v>
      </c>
      <c r="AS316" s="117" t="s">
        <v>1761</v>
      </c>
      <c r="AT316" s="117" t="s">
        <v>1269</v>
      </c>
      <c r="AU316" s="123">
        <v>39497</v>
      </c>
      <c r="AV316" s="117" t="s">
        <v>1338</v>
      </c>
      <c r="AW316" s="117" t="s">
        <v>1339</v>
      </c>
      <c r="AX316" s="117">
        <v>25000533</v>
      </c>
      <c r="AY316" s="117" t="s">
        <v>1851</v>
      </c>
      <c r="AZ316" s="117" t="s">
        <v>3274</v>
      </c>
      <c r="BA316" s="117" t="s">
        <v>1324</v>
      </c>
      <c r="BB316" s="117" t="s">
        <v>1325</v>
      </c>
      <c r="BC316" s="117" t="s">
        <v>1268</v>
      </c>
      <c r="BD316" s="117" t="s">
        <v>1269</v>
      </c>
    </row>
    <row r="317" spans="44:56">
      <c r="AR317" s="117">
        <v>25000340</v>
      </c>
      <c r="AS317" s="117" t="s">
        <v>2753</v>
      </c>
      <c r="AT317" s="117" t="s">
        <v>1280</v>
      </c>
      <c r="AU317" s="123">
        <v>39497</v>
      </c>
      <c r="AV317" s="117" t="s">
        <v>1282</v>
      </c>
      <c r="AW317" s="117" t="s">
        <v>1283</v>
      </c>
      <c r="AX317" s="117">
        <v>25000432</v>
      </c>
      <c r="AY317" s="117" t="s">
        <v>1808</v>
      </c>
      <c r="AZ317" s="117" t="s">
        <v>3274</v>
      </c>
      <c r="BA317" s="117" t="s">
        <v>1324</v>
      </c>
      <c r="BB317" s="117" t="s">
        <v>1325</v>
      </c>
      <c r="BC317" s="117" t="s">
        <v>1268</v>
      </c>
      <c r="BD317" s="117" t="s">
        <v>1269</v>
      </c>
    </row>
    <row r="318" spans="44:56">
      <c r="AR318" s="117">
        <v>25000341</v>
      </c>
      <c r="AS318" s="117" t="s">
        <v>2754</v>
      </c>
      <c r="AT318" s="117" t="s">
        <v>1280</v>
      </c>
      <c r="AU318" s="123">
        <v>39497</v>
      </c>
      <c r="AV318" s="117" t="s">
        <v>1502</v>
      </c>
      <c r="AW318" s="117" t="s">
        <v>1503</v>
      </c>
      <c r="AX318" s="117">
        <v>25000720</v>
      </c>
      <c r="AY318" s="117" t="s">
        <v>1914</v>
      </c>
      <c r="AZ318" s="117" t="s">
        <v>3274</v>
      </c>
      <c r="BA318" s="117" t="s">
        <v>1324</v>
      </c>
      <c r="BB318" s="117" t="s">
        <v>1325</v>
      </c>
      <c r="BC318" s="117" t="s">
        <v>1229</v>
      </c>
      <c r="BD318" s="117" t="s">
        <v>511</v>
      </c>
    </row>
    <row r="319" spans="44:56">
      <c r="AR319" s="117">
        <v>25000342</v>
      </c>
      <c r="AS319" s="117" t="s">
        <v>2755</v>
      </c>
      <c r="AT319" s="117" t="s">
        <v>2551</v>
      </c>
      <c r="AU319" s="123">
        <v>39497</v>
      </c>
      <c r="AV319" s="117" t="s">
        <v>1324</v>
      </c>
      <c r="AW319" s="117" t="s">
        <v>1325</v>
      </c>
      <c r="AX319" s="117">
        <v>25001574</v>
      </c>
      <c r="AY319" s="117" t="s">
        <v>2479</v>
      </c>
      <c r="AZ319" s="117" t="s">
        <v>3274</v>
      </c>
      <c r="BA319" s="117" t="s">
        <v>1324</v>
      </c>
      <c r="BB319" s="117" t="s">
        <v>1325</v>
      </c>
      <c r="BC319" s="117" t="s">
        <v>1326</v>
      </c>
      <c r="BD319" s="117" t="s">
        <v>491</v>
      </c>
    </row>
    <row r="320" spans="44:56">
      <c r="AR320" s="117">
        <v>25000343</v>
      </c>
      <c r="AS320" s="117" t="s">
        <v>2756</v>
      </c>
      <c r="AT320" s="117" t="s">
        <v>1280</v>
      </c>
      <c r="AU320" s="123">
        <v>39497</v>
      </c>
      <c r="AV320" s="117" t="s">
        <v>1357</v>
      </c>
      <c r="AW320" s="117" t="s">
        <v>1358</v>
      </c>
      <c r="AX320" s="117">
        <v>25000298</v>
      </c>
      <c r="AY320" s="117" t="s">
        <v>1744</v>
      </c>
      <c r="AZ320" s="117" t="s">
        <v>3274</v>
      </c>
      <c r="BA320" s="117" t="s">
        <v>1324</v>
      </c>
      <c r="BB320" s="117" t="s">
        <v>1325</v>
      </c>
      <c r="BC320" s="117" t="s">
        <v>1268</v>
      </c>
      <c r="BD320" s="117" t="s">
        <v>1269</v>
      </c>
    </row>
    <row r="321" spans="44:56">
      <c r="AR321" s="117">
        <v>25000344</v>
      </c>
      <c r="AS321" s="117" t="s">
        <v>1762</v>
      </c>
      <c r="AT321" s="117" t="s">
        <v>1223</v>
      </c>
      <c r="AU321" s="123">
        <v>39512</v>
      </c>
      <c r="AV321" s="117" t="s">
        <v>1504</v>
      </c>
      <c r="AW321" s="117" t="s">
        <v>1505</v>
      </c>
      <c r="AX321" s="117">
        <v>25001436</v>
      </c>
      <c r="AY321" s="117" t="s">
        <v>2372</v>
      </c>
      <c r="AZ321" s="117" t="s">
        <v>3274</v>
      </c>
      <c r="BA321" s="117" t="s">
        <v>1324</v>
      </c>
      <c r="BB321" s="117" t="s">
        <v>1325</v>
      </c>
      <c r="BC321" s="117" t="s">
        <v>1277</v>
      </c>
      <c r="BD321" s="117" t="s">
        <v>454</v>
      </c>
    </row>
    <row r="322" spans="44:56">
      <c r="AR322" s="117">
        <v>25000345</v>
      </c>
      <c r="AS322" s="117" t="s">
        <v>1763</v>
      </c>
      <c r="AT322" s="117" t="s">
        <v>1362</v>
      </c>
      <c r="AU322" s="123">
        <v>39512</v>
      </c>
      <c r="AV322" s="117" t="s">
        <v>1359</v>
      </c>
      <c r="AW322" s="117" t="s">
        <v>1360</v>
      </c>
      <c r="AX322" s="117">
        <v>25001644</v>
      </c>
      <c r="AY322" s="117" t="s">
        <v>3294</v>
      </c>
      <c r="AZ322" s="117" t="s">
        <v>3274</v>
      </c>
      <c r="BA322" s="117" t="s">
        <v>1324</v>
      </c>
      <c r="BB322" s="117" t="s">
        <v>1325</v>
      </c>
      <c r="BC322" s="117" t="s">
        <v>1268</v>
      </c>
      <c r="BD322" s="117" t="s">
        <v>1269</v>
      </c>
    </row>
    <row r="323" spans="44:56">
      <c r="AR323" s="117">
        <v>25000346</v>
      </c>
      <c r="AS323" s="117" t="s">
        <v>2757</v>
      </c>
      <c r="AT323" s="117" t="s">
        <v>493</v>
      </c>
      <c r="AU323" s="123">
        <v>39517</v>
      </c>
      <c r="AV323" s="117" t="s">
        <v>1293</v>
      </c>
      <c r="AW323" s="117" t="s">
        <v>1294</v>
      </c>
      <c r="AX323" s="117">
        <v>25000957</v>
      </c>
      <c r="AY323" s="117" t="s">
        <v>2042</v>
      </c>
      <c r="AZ323" s="117" t="s">
        <v>3274</v>
      </c>
      <c r="BA323" s="117" t="s">
        <v>1324</v>
      </c>
      <c r="BB323" s="117" t="s">
        <v>1325</v>
      </c>
      <c r="BC323" s="117" t="s">
        <v>1326</v>
      </c>
      <c r="BD323" s="117" t="s">
        <v>491</v>
      </c>
    </row>
    <row r="324" spans="44:56">
      <c r="AR324" s="117">
        <v>25000347</v>
      </c>
      <c r="AS324" s="117" t="s">
        <v>1764</v>
      </c>
      <c r="AT324" s="117" t="s">
        <v>1466</v>
      </c>
      <c r="AU324" s="123">
        <v>39526</v>
      </c>
      <c r="AV324" s="117" t="s">
        <v>1463</v>
      </c>
      <c r="AW324" s="117" t="s">
        <v>1464</v>
      </c>
      <c r="AX324" s="117">
        <v>25000719</v>
      </c>
      <c r="AY324" s="117" t="s">
        <v>1913</v>
      </c>
      <c r="AZ324" s="117" t="s">
        <v>3274</v>
      </c>
      <c r="BA324" s="117" t="s">
        <v>1324</v>
      </c>
      <c r="BB324" s="117" t="s">
        <v>1325</v>
      </c>
      <c r="BC324" s="117" t="s">
        <v>1279</v>
      </c>
      <c r="BD324" s="117" t="s">
        <v>1280</v>
      </c>
    </row>
    <row r="325" spans="44:56">
      <c r="AR325" s="117">
        <v>25000348</v>
      </c>
      <c r="AS325" s="117" t="s">
        <v>1765</v>
      </c>
      <c r="AT325" s="117" t="s">
        <v>25</v>
      </c>
      <c r="AU325" s="123">
        <v>39545</v>
      </c>
      <c r="AV325" s="117" t="s">
        <v>3255</v>
      </c>
      <c r="AW325" s="117" t="s">
        <v>1267</v>
      </c>
      <c r="AX325" s="117">
        <v>25000362</v>
      </c>
      <c r="AY325" s="117" t="s">
        <v>1774</v>
      </c>
      <c r="AZ325" s="117" t="s">
        <v>3274</v>
      </c>
      <c r="BA325" s="117" t="s">
        <v>1324</v>
      </c>
      <c r="BB325" s="117" t="s">
        <v>1325</v>
      </c>
      <c r="BC325" s="117" t="s">
        <v>1268</v>
      </c>
      <c r="BD325" s="117" t="s">
        <v>1269</v>
      </c>
    </row>
    <row r="326" spans="44:56">
      <c r="AR326" s="117">
        <v>25000349</v>
      </c>
      <c r="AS326" s="117" t="s">
        <v>2758</v>
      </c>
      <c r="AT326" s="117" t="s">
        <v>1275</v>
      </c>
      <c r="AU326" s="123">
        <v>39560</v>
      </c>
      <c r="AV326" s="117" t="s">
        <v>1286</v>
      </c>
      <c r="AW326" s="117" t="s">
        <v>1287</v>
      </c>
      <c r="AX326" s="117">
        <v>25000430</v>
      </c>
      <c r="AY326" s="117" t="s">
        <v>1807</v>
      </c>
      <c r="AZ326" s="117" t="s">
        <v>3274</v>
      </c>
      <c r="BA326" s="117" t="s">
        <v>1324</v>
      </c>
      <c r="BB326" s="117" t="s">
        <v>1325</v>
      </c>
      <c r="BC326" s="117" t="s">
        <v>1268</v>
      </c>
      <c r="BD326" s="117" t="s">
        <v>1269</v>
      </c>
    </row>
    <row r="327" spans="44:56">
      <c r="AR327" s="117">
        <v>25000350</v>
      </c>
      <c r="AS327" s="117" t="s">
        <v>1766</v>
      </c>
      <c r="AT327" s="117" t="s">
        <v>1374</v>
      </c>
      <c r="AU327" s="123">
        <v>39454</v>
      </c>
      <c r="AV327" s="117" t="s">
        <v>1359</v>
      </c>
      <c r="AW327" s="117" t="s">
        <v>1360</v>
      </c>
      <c r="AX327" s="117">
        <v>25000028</v>
      </c>
      <c r="AY327" s="117" t="s">
        <v>1648</v>
      </c>
      <c r="AZ327" s="117" t="s">
        <v>3274</v>
      </c>
      <c r="BA327" s="117" t="s">
        <v>1324</v>
      </c>
      <c r="BB327" s="117" t="s">
        <v>1325</v>
      </c>
      <c r="BC327" s="117" t="s">
        <v>1268</v>
      </c>
      <c r="BD327" s="117" t="s">
        <v>1269</v>
      </c>
    </row>
    <row r="328" spans="44:56">
      <c r="AR328" s="117">
        <v>25000351</v>
      </c>
      <c r="AS328" s="117" t="s">
        <v>2759</v>
      </c>
      <c r="AT328" s="117" t="s">
        <v>1275</v>
      </c>
      <c r="AU328" s="123">
        <v>39454</v>
      </c>
      <c r="AV328" s="117" t="s">
        <v>3255</v>
      </c>
      <c r="AW328" s="117" t="s">
        <v>1267</v>
      </c>
      <c r="AX328" s="117">
        <v>25000063</v>
      </c>
      <c r="AY328" s="117" t="s">
        <v>1663</v>
      </c>
      <c r="AZ328" s="117" t="s">
        <v>3274</v>
      </c>
      <c r="BA328" s="117" t="s">
        <v>1324</v>
      </c>
      <c r="BB328" s="117" t="s">
        <v>1325</v>
      </c>
      <c r="BC328" s="117" t="s">
        <v>1268</v>
      </c>
      <c r="BD328" s="117" t="s">
        <v>1269</v>
      </c>
    </row>
    <row r="329" spans="44:56">
      <c r="AR329" s="117">
        <v>25000352</v>
      </c>
      <c r="AS329" s="117" t="s">
        <v>1767</v>
      </c>
      <c r="AT329" s="117" t="s">
        <v>1280</v>
      </c>
      <c r="AU329" s="123">
        <v>39461</v>
      </c>
      <c r="AV329" s="117" t="s">
        <v>1357</v>
      </c>
      <c r="AW329" s="117" t="s">
        <v>1358</v>
      </c>
      <c r="AX329" s="117">
        <v>25000056</v>
      </c>
      <c r="AY329" s="117" t="s">
        <v>1659</v>
      </c>
      <c r="AZ329" s="117" t="s">
        <v>3274</v>
      </c>
      <c r="BA329" s="117" t="s">
        <v>1324</v>
      </c>
      <c r="BB329" s="117" t="s">
        <v>1325</v>
      </c>
      <c r="BC329" s="117" t="s">
        <v>1268</v>
      </c>
      <c r="BD329" s="117" t="s">
        <v>1269</v>
      </c>
    </row>
    <row r="330" spans="44:56">
      <c r="AR330" s="117">
        <v>25000353</v>
      </c>
      <c r="AS330" s="117" t="s">
        <v>1768</v>
      </c>
      <c r="AT330" s="117" t="s">
        <v>1280</v>
      </c>
      <c r="AU330" s="123">
        <v>39461</v>
      </c>
      <c r="AV330" s="117" t="s">
        <v>1286</v>
      </c>
      <c r="AW330" s="117" t="s">
        <v>1287</v>
      </c>
      <c r="AX330" s="117">
        <v>25000531</v>
      </c>
      <c r="AY330" s="117" t="s">
        <v>1850</v>
      </c>
      <c r="AZ330" s="117" t="s">
        <v>3274</v>
      </c>
      <c r="BA330" s="117" t="s">
        <v>1324</v>
      </c>
      <c r="BB330" s="117" t="s">
        <v>1325</v>
      </c>
      <c r="BC330" s="117" t="s">
        <v>1268</v>
      </c>
      <c r="BD330" s="117" t="s">
        <v>1269</v>
      </c>
    </row>
    <row r="331" spans="44:56">
      <c r="AR331" s="117">
        <v>25000354</v>
      </c>
      <c r="AS331" s="117" t="s">
        <v>1769</v>
      </c>
      <c r="AT331" s="117" t="s">
        <v>1269</v>
      </c>
      <c r="AU331" s="123">
        <v>39468</v>
      </c>
      <c r="AV331" s="117" t="s">
        <v>1395</v>
      </c>
      <c r="AW331" s="117" t="s">
        <v>1396</v>
      </c>
      <c r="AX331" s="117">
        <v>25000530</v>
      </c>
      <c r="AY331" s="117" t="s">
        <v>1849</v>
      </c>
      <c r="AZ331" s="117" t="s">
        <v>3274</v>
      </c>
      <c r="BA331" s="117" t="s">
        <v>1324</v>
      </c>
      <c r="BB331" s="117" t="s">
        <v>1325</v>
      </c>
      <c r="BC331" s="117" t="s">
        <v>1279</v>
      </c>
      <c r="BD331" s="117" t="s">
        <v>1280</v>
      </c>
    </row>
    <row r="332" spans="44:56">
      <c r="AR332" s="117">
        <v>25000355</v>
      </c>
      <c r="AS332" s="117" t="s">
        <v>1770</v>
      </c>
      <c r="AT332" s="117" t="s">
        <v>1341</v>
      </c>
      <c r="AU332" s="123">
        <v>39468</v>
      </c>
      <c r="AV332" s="117" t="s">
        <v>1502</v>
      </c>
      <c r="AW332" s="117" t="s">
        <v>1503</v>
      </c>
      <c r="AX332" s="117">
        <v>25000975</v>
      </c>
      <c r="AY332" s="117" t="s">
        <v>2052</v>
      </c>
      <c r="AZ332" s="117" t="s">
        <v>3274</v>
      </c>
      <c r="BA332" s="117" t="s">
        <v>1324</v>
      </c>
      <c r="BB332" s="117" t="s">
        <v>1325</v>
      </c>
      <c r="BC332" s="117" t="s">
        <v>1268</v>
      </c>
      <c r="BD332" s="117" t="s">
        <v>1269</v>
      </c>
    </row>
    <row r="333" spans="44:56">
      <c r="AR333" s="117">
        <v>25000356</v>
      </c>
      <c r="AS333" s="117" t="s">
        <v>1771</v>
      </c>
      <c r="AT333" s="117" t="s">
        <v>1269</v>
      </c>
      <c r="AU333" s="123">
        <v>39468</v>
      </c>
      <c r="AV333" s="117" t="s">
        <v>1357</v>
      </c>
      <c r="AW333" s="117" t="s">
        <v>1358</v>
      </c>
      <c r="AX333" s="117">
        <v>25001135</v>
      </c>
      <c r="AY333" s="117" t="s">
        <v>2160</v>
      </c>
      <c r="AZ333" s="117" t="s">
        <v>3274</v>
      </c>
      <c r="BA333" s="117" t="s">
        <v>1324</v>
      </c>
      <c r="BB333" s="117" t="s">
        <v>1325</v>
      </c>
      <c r="BC333" s="117" t="s">
        <v>1268</v>
      </c>
      <c r="BD333" s="117" t="s">
        <v>1269</v>
      </c>
    </row>
    <row r="334" spans="44:56">
      <c r="AR334" s="117">
        <v>25000357</v>
      </c>
      <c r="AS334" s="117" t="s">
        <v>2760</v>
      </c>
      <c r="AT334" s="117" t="s">
        <v>1269</v>
      </c>
      <c r="AU334" s="123">
        <v>39468</v>
      </c>
      <c r="AV334" s="117" t="s">
        <v>1502</v>
      </c>
      <c r="AW334" s="117" t="s">
        <v>1503</v>
      </c>
      <c r="AX334" s="117">
        <v>25000296</v>
      </c>
      <c r="AY334" s="117" t="s">
        <v>1742</v>
      </c>
      <c r="AZ334" s="117" t="s">
        <v>3274</v>
      </c>
      <c r="BA334" s="117" t="s">
        <v>1324</v>
      </c>
      <c r="BB334" s="117" t="s">
        <v>1325</v>
      </c>
      <c r="BC334" s="117" t="s">
        <v>1268</v>
      </c>
      <c r="BD334" s="117" t="s">
        <v>1269</v>
      </c>
    </row>
    <row r="335" spans="44:56">
      <c r="AR335" s="117">
        <v>25000358</v>
      </c>
      <c r="AS335" s="117" t="s">
        <v>1772</v>
      </c>
      <c r="AT335" s="117" t="s">
        <v>1269</v>
      </c>
      <c r="AU335" s="123">
        <v>39468</v>
      </c>
      <c r="AV335" s="117" t="s">
        <v>1282</v>
      </c>
      <c r="AW335" s="117" t="s">
        <v>1283</v>
      </c>
      <c r="AX335" s="117">
        <v>25000540</v>
      </c>
      <c r="AY335" s="117" t="s">
        <v>1854</v>
      </c>
      <c r="AZ335" s="117" t="s">
        <v>3274</v>
      </c>
      <c r="BA335" s="117" t="s">
        <v>1324</v>
      </c>
      <c r="BB335" s="117" t="s">
        <v>1325</v>
      </c>
      <c r="BC335" s="117" t="s">
        <v>1268</v>
      </c>
      <c r="BD335" s="117" t="s">
        <v>1269</v>
      </c>
    </row>
    <row r="336" spans="44:56">
      <c r="AR336" s="117">
        <v>25000359</v>
      </c>
      <c r="AS336" s="117" t="s">
        <v>2761</v>
      </c>
      <c r="AT336" s="117" t="s">
        <v>1269</v>
      </c>
      <c r="AU336" s="123">
        <v>39468</v>
      </c>
      <c r="AV336" s="117" t="s">
        <v>1395</v>
      </c>
      <c r="AW336" s="117" t="s">
        <v>1396</v>
      </c>
      <c r="AX336" s="117">
        <v>25000411</v>
      </c>
      <c r="AY336" s="117" t="s">
        <v>1801</v>
      </c>
      <c r="AZ336" s="117" t="s">
        <v>3274</v>
      </c>
      <c r="BA336" s="117" t="s">
        <v>1324</v>
      </c>
      <c r="BB336" s="117" t="s">
        <v>1325</v>
      </c>
      <c r="BC336" s="117" t="s">
        <v>1268</v>
      </c>
      <c r="BD336" s="117" t="s">
        <v>1269</v>
      </c>
    </row>
    <row r="337" spans="44:56">
      <c r="AR337" s="117">
        <v>25000360</v>
      </c>
      <c r="AS337" s="117" t="s">
        <v>2762</v>
      </c>
      <c r="AT337" s="117" t="s">
        <v>1265</v>
      </c>
      <c r="AU337" s="123">
        <v>39468</v>
      </c>
      <c r="AV337" s="117" t="s">
        <v>1502</v>
      </c>
      <c r="AW337" s="117" t="s">
        <v>1503</v>
      </c>
      <c r="AX337" s="117">
        <v>25001059</v>
      </c>
      <c r="AY337" s="117" t="s">
        <v>2115</v>
      </c>
      <c r="AZ337" s="117" t="s">
        <v>3274</v>
      </c>
      <c r="BA337" s="117" t="s">
        <v>1324</v>
      </c>
      <c r="BB337" s="117" t="s">
        <v>1325</v>
      </c>
      <c r="BC337" s="117" t="s">
        <v>1268</v>
      </c>
      <c r="BD337" s="117" t="s">
        <v>1269</v>
      </c>
    </row>
    <row r="338" spans="44:56">
      <c r="AR338" s="117">
        <v>25000361</v>
      </c>
      <c r="AS338" s="117" t="s">
        <v>1773</v>
      </c>
      <c r="AT338" s="117" t="s">
        <v>1269</v>
      </c>
      <c r="AU338" s="123">
        <v>39468</v>
      </c>
      <c r="AV338" s="117" t="s">
        <v>1284</v>
      </c>
      <c r="AW338" s="117" t="s">
        <v>1285</v>
      </c>
      <c r="AX338" s="117">
        <v>25001447</v>
      </c>
      <c r="AY338" s="117" t="s">
        <v>2381</v>
      </c>
      <c r="AZ338" s="117" t="s">
        <v>3274</v>
      </c>
      <c r="BA338" s="117" t="s">
        <v>1324</v>
      </c>
      <c r="BB338" s="117" t="s">
        <v>1325</v>
      </c>
      <c r="BC338" s="117" t="s">
        <v>1268</v>
      </c>
      <c r="BD338" s="117" t="s">
        <v>1269</v>
      </c>
    </row>
    <row r="339" spans="44:56">
      <c r="AR339" s="117">
        <v>25000362</v>
      </c>
      <c r="AS339" s="117" t="s">
        <v>1774</v>
      </c>
      <c r="AT339" s="117" t="s">
        <v>1269</v>
      </c>
      <c r="AU339" s="123">
        <v>39468</v>
      </c>
      <c r="AV339" s="117" t="s">
        <v>1324</v>
      </c>
      <c r="AW339" s="117" t="s">
        <v>1325</v>
      </c>
      <c r="AX339" s="117">
        <v>25001378</v>
      </c>
      <c r="AY339" s="117" t="s">
        <v>2331</v>
      </c>
      <c r="AZ339" s="117" t="s">
        <v>3274</v>
      </c>
      <c r="BA339" s="117" t="s">
        <v>1324</v>
      </c>
      <c r="BB339" s="117" t="s">
        <v>1325</v>
      </c>
      <c r="BC339" s="117" t="s">
        <v>1268</v>
      </c>
      <c r="BD339" s="117" t="s">
        <v>1269</v>
      </c>
    </row>
    <row r="340" spans="44:56">
      <c r="AR340" s="117">
        <v>25000363</v>
      </c>
      <c r="AS340" s="117" t="s">
        <v>1775</v>
      </c>
      <c r="AT340" s="117" t="s">
        <v>1269</v>
      </c>
      <c r="AU340" s="123">
        <v>39468</v>
      </c>
      <c r="AV340" s="117" t="s">
        <v>1395</v>
      </c>
      <c r="AW340" s="117" t="s">
        <v>1396</v>
      </c>
      <c r="AX340" s="117">
        <v>25000870</v>
      </c>
      <c r="AY340" s="117" t="s">
        <v>1992</v>
      </c>
      <c r="AZ340" s="117" t="s">
        <v>3274</v>
      </c>
      <c r="BA340" s="117" t="s">
        <v>1324</v>
      </c>
      <c r="BB340" s="117" t="s">
        <v>1325</v>
      </c>
      <c r="BC340" s="117" t="s">
        <v>1268</v>
      </c>
      <c r="BD340" s="117" t="s">
        <v>1269</v>
      </c>
    </row>
    <row r="341" spans="44:56">
      <c r="AR341" s="117">
        <v>25000364</v>
      </c>
      <c r="AS341" s="117" t="s">
        <v>2763</v>
      </c>
      <c r="AT341" s="117" t="s">
        <v>1269</v>
      </c>
      <c r="AU341" s="123">
        <v>39307</v>
      </c>
      <c r="AV341" s="117" t="s">
        <v>1401</v>
      </c>
      <c r="AW341" s="117" t="s">
        <v>1402</v>
      </c>
      <c r="AX341" s="117">
        <v>25001419</v>
      </c>
      <c r="AY341" s="117" t="s">
        <v>2360</v>
      </c>
      <c r="AZ341" s="117" t="s">
        <v>3274</v>
      </c>
      <c r="BA341" s="117" t="s">
        <v>1328</v>
      </c>
      <c r="BB341" s="117" t="s">
        <v>190</v>
      </c>
      <c r="BC341" s="117" t="s">
        <v>1277</v>
      </c>
      <c r="BD341" s="117" t="s">
        <v>454</v>
      </c>
    </row>
    <row r="342" spans="44:56">
      <c r="AR342" s="117">
        <v>25000365</v>
      </c>
      <c r="AS342" s="117" t="s">
        <v>2764</v>
      </c>
      <c r="AT342" s="117" t="s">
        <v>1341</v>
      </c>
      <c r="AU342" s="123">
        <v>39307</v>
      </c>
      <c r="AV342" s="117" t="s">
        <v>1502</v>
      </c>
      <c r="AW342" s="117" t="s">
        <v>1503</v>
      </c>
      <c r="AX342" s="117">
        <v>25000640</v>
      </c>
      <c r="AY342" s="117" t="s">
        <v>1888</v>
      </c>
      <c r="AZ342" s="117" t="s">
        <v>3274</v>
      </c>
      <c r="BA342" s="117" t="s">
        <v>1328</v>
      </c>
      <c r="BB342" s="117" t="s">
        <v>190</v>
      </c>
      <c r="BC342" s="117" t="s">
        <v>1329</v>
      </c>
      <c r="BD342" s="117" t="s">
        <v>118</v>
      </c>
    </row>
    <row r="343" spans="44:56">
      <c r="AR343" s="117">
        <v>25000366</v>
      </c>
      <c r="AS343" s="117" t="s">
        <v>1776</v>
      </c>
      <c r="AT343" s="117" t="s">
        <v>1269</v>
      </c>
      <c r="AU343" s="123">
        <v>39307</v>
      </c>
      <c r="AV343" s="117" t="s">
        <v>1395</v>
      </c>
      <c r="AW343" s="117" t="s">
        <v>1396</v>
      </c>
      <c r="AX343" s="117">
        <v>25001625</v>
      </c>
      <c r="AY343" s="117" t="s">
        <v>2527</v>
      </c>
      <c r="AZ343" s="117" t="s">
        <v>3274</v>
      </c>
      <c r="BA343" s="117" t="s">
        <v>1332</v>
      </c>
      <c r="BB343" s="117" t="s">
        <v>1333</v>
      </c>
      <c r="BC343" s="117" t="s">
        <v>3295</v>
      </c>
      <c r="BD343" s="117" t="s">
        <v>160</v>
      </c>
    </row>
    <row r="344" spans="44:56">
      <c r="AR344" s="117">
        <v>25000367</v>
      </c>
      <c r="AS344" s="117" t="s">
        <v>1777</v>
      </c>
      <c r="AT344" s="117" t="s">
        <v>495</v>
      </c>
      <c r="AU344" s="123">
        <v>39314</v>
      </c>
      <c r="AV344" s="117" t="s">
        <v>1310</v>
      </c>
      <c r="AW344" s="117" t="s">
        <v>1311</v>
      </c>
      <c r="AX344" s="117">
        <v>25001430</v>
      </c>
      <c r="AY344" s="117" t="s">
        <v>2368</v>
      </c>
      <c r="AZ344" s="117" t="s">
        <v>3274</v>
      </c>
      <c r="BA344" s="117" t="s">
        <v>1332</v>
      </c>
      <c r="BB344" s="117" t="s">
        <v>1333</v>
      </c>
      <c r="BC344" s="117" t="s">
        <v>3295</v>
      </c>
      <c r="BD344" s="117" t="s">
        <v>160</v>
      </c>
    </row>
    <row r="345" spans="44:56">
      <c r="AR345" s="117">
        <v>25000368</v>
      </c>
      <c r="AS345" s="117" t="s">
        <v>2765</v>
      </c>
      <c r="AT345" s="117" t="s">
        <v>1280</v>
      </c>
      <c r="AU345" s="123">
        <v>39314</v>
      </c>
      <c r="AV345" s="117" t="s">
        <v>1282</v>
      </c>
      <c r="AW345" s="117" t="s">
        <v>1283</v>
      </c>
      <c r="AX345" s="117">
        <v>25001089</v>
      </c>
      <c r="AY345" s="117" t="s">
        <v>2136</v>
      </c>
      <c r="AZ345" s="117" t="s">
        <v>3274</v>
      </c>
      <c r="BA345" s="117" t="s">
        <v>1332</v>
      </c>
      <c r="BB345" s="117" t="s">
        <v>1333</v>
      </c>
      <c r="BC345" s="117" t="s">
        <v>3296</v>
      </c>
      <c r="BD345" s="117" t="s">
        <v>164</v>
      </c>
    </row>
    <row r="346" spans="44:56">
      <c r="AR346" s="117">
        <v>25000369</v>
      </c>
      <c r="AS346" s="117" t="s">
        <v>1778</v>
      </c>
      <c r="AT346" s="117" t="s">
        <v>1257</v>
      </c>
      <c r="AU346" s="123">
        <v>39314</v>
      </c>
      <c r="AV346" s="117" t="s">
        <v>1251</v>
      </c>
      <c r="AW346" s="117" t="s">
        <v>1252</v>
      </c>
      <c r="AX346" s="117">
        <v>25001096</v>
      </c>
      <c r="AY346" s="117" t="s">
        <v>2139</v>
      </c>
      <c r="AZ346" s="117" t="s">
        <v>3274</v>
      </c>
      <c r="BA346" s="117" t="s">
        <v>1332</v>
      </c>
      <c r="BB346" s="117" t="s">
        <v>1333</v>
      </c>
      <c r="BC346" s="117" t="s">
        <v>3297</v>
      </c>
      <c r="BD346" s="117" t="s">
        <v>163</v>
      </c>
    </row>
    <row r="347" spans="44:56">
      <c r="AR347" s="117">
        <v>25000370</v>
      </c>
      <c r="AS347" s="117" t="s">
        <v>1779</v>
      </c>
      <c r="AT347" s="117" t="s">
        <v>25</v>
      </c>
      <c r="AU347" s="123">
        <v>39328</v>
      </c>
      <c r="AV347" s="117" t="s">
        <v>3255</v>
      </c>
      <c r="AW347" s="117" t="s">
        <v>1267</v>
      </c>
      <c r="AX347" s="117">
        <v>25001561</v>
      </c>
      <c r="AY347" s="117" t="s">
        <v>2467</v>
      </c>
      <c r="AZ347" s="117" t="s">
        <v>3274</v>
      </c>
      <c r="BA347" s="117" t="s">
        <v>1332</v>
      </c>
      <c r="BB347" s="117" t="s">
        <v>1333</v>
      </c>
      <c r="BC347" s="117" t="s">
        <v>3295</v>
      </c>
      <c r="BD347" s="117" t="s">
        <v>160</v>
      </c>
    </row>
    <row r="348" spans="44:56">
      <c r="AR348" s="117">
        <v>25000371</v>
      </c>
      <c r="AS348" s="117" t="s">
        <v>2766</v>
      </c>
      <c r="AT348" s="117" t="s">
        <v>2767</v>
      </c>
      <c r="AU348" s="123">
        <v>39370</v>
      </c>
      <c r="AV348" s="117" t="s">
        <v>3256</v>
      </c>
      <c r="AW348" s="117" t="s">
        <v>3257</v>
      </c>
      <c r="AX348" s="117">
        <v>25001543</v>
      </c>
      <c r="AY348" s="117" t="s">
        <v>2451</v>
      </c>
      <c r="AZ348" s="117" t="s">
        <v>3274</v>
      </c>
      <c r="BA348" s="117" t="s">
        <v>1332</v>
      </c>
      <c r="BB348" s="117" t="s">
        <v>1333</v>
      </c>
      <c r="BC348" s="117" t="s">
        <v>3297</v>
      </c>
      <c r="BD348" s="117" t="s">
        <v>163</v>
      </c>
    </row>
    <row r="349" spans="44:56">
      <c r="AR349" s="117">
        <v>25000372</v>
      </c>
      <c r="AS349" s="117" t="s">
        <v>2768</v>
      </c>
      <c r="AT349" s="117" t="s">
        <v>1427</v>
      </c>
      <c r="AU349" s="123">
        <v>39419</v>
      </c>
      <c r="AV349" s="117" t="s">
        <v>1418</v>
      </c>
      <c r="AW349" s="117" t="s">
        <v>1419</v>
      </c>
      <c r="AX349" s="117">
        <v>25000596</v>
      </c>
      <c r="AY349" s="117" t="s">
        <v>1871</v>
      </c>
      <c r="AZ349" s="117" t="s">
        <v>3274</v>
      </c>
      <c r="BA349" s="117" t="s">
        <v>1332</v>
      </c>
      <c r="BB349" s="117" t="s">
        <v>1333</v>
      </c>
      <c r="BC349" s="117" t="s">
        <v>3295</v>
      </c>
      <c r="BD349" s="117" t="s">
        <v>160</v>
      </c>
    </row>
    <row r="350" spans="44:56">
      <c r="AR350" s="117">
        <v>25000373</v>
      </c>
      <c r="AS350" s="117" t="s">
        <v>2769</v>
      </c>
      <c r="AT350" s="117" t="s">
        <v>123</v>
      </c>
      <c r="AU350" s="123">
        <v>39420</v>
      </c>
      <c r="AV350" s="117" t="s">
        <v>1470</v>
      </c>
      <c r="AW350" s="117" t="s">
        <v>1471</v>
      </c>
      <c r="AX350" s="117">
        <v>25000246</v>
      </c>
      <c r="AY350" s="117" t="s">
        <v>1732</v>
      </c>
      <c r="AZ350" s="117" t="s">
        <v>3274</v>
      </c>
      <c r="BA350" s="117" t="s">
        <v>1338</v>
      </c>
      <c r="BB350" s="117" t="s">
        <v>1339</v>
      </c>
      <c r="BC350" s="117" t="s">
        <v>1268</v>
      </c>
      <c r="BD350" s="117" t="s">
        <v>1269</v>
      </c>
    </row>
    <row r="351" spans="44:56">
      <c r="AR351" s="117">
        <v>25000374</v>
      </c>
      <c r="AS351" s="117" t="s">
        <v>2770</v>
      </c>
      <c r="AT351" s="117" t="s">
        <v>25</v>
      </c>
      <c r="AU351" s="123">
        <v>39420</v>
      </c>
      <c r="AV351" s="117" t="s">
        <v>3255</v>
      </c>
      <c r="AW351" s="117" t="s">
        <v>1267</v>
      </c>
      <c r="AX351" s="117">
        <v>25000242</v>
      </c>
      <c r="AY351" s="117" t="s">
        <v>1730</v>
      </c>
      <c r="AZ351" s="117" t="s">
        <v>3274</v>
      </c>
      <c r="BA351" s="117" t="s">
        <v>1338</v>
      </c>
      <c r="BB351" s="117" t="s">
        <v>1339</v>
      </c>
      <c r="BC351" s="117" t="s">
        <v>1268</v>
      </c>
      <c r="BD351" s="117" t="s">
        <v>1269</v>
      </c>
    </row>
    <row r="352" spans="44:56">
      <c r="AR352" s="117">
        <v>25000375</v>
      </c>
      <c r="AS352" s="117" t="s">
        <v>1780</v>
      </c>
      <c r="AT352" s="117" t="s">
        <v>1260</v>
      </c>
      <c r="AU352" s="123">
        <v>39433</v>
      </c>
      <c r="AV352" s="117" t="s">
        <v>1251</v>
      </c>
      <c r="AW352" s="117" t="s">
        <v>1252</v>
      </c>
      <c r="AX352" s="117">
        <v>25000163</v>
      </c>
      <c r="AY352" s="117" t="s">
        <v>1701</v>
      </c>
      <c r="AZ352" s="117" t="s">
        <v>3274</v>
      </c>
      <c r="BA352" s="117" t="s">
        <v>1338</v>
      </c>
      <c r="BB352" s="117" t="s">
        <v>1339</v>
      </c>
      <c r="BC352" s="117" t="s">
        <v>1340</v>
      </c>
      <c r="BD352" s="117" t="s">
        <v>1341</v>
      </c>
    </row>
    <row r="353" spans="44:56">
      <c r="AR353" s="117">
        <v>25000377</v>
      </c>
      <c r="AS353" s="117" t="s">
        <v>1781</v>
      </c>
      <c r="AT353" s="117" t="s">
        <v>1374</v>
      </c>
      <c r="AU353" s="123">
        <v>39454</v>
      </c>
      <c r="AV353" s="117" t="s">
        <v>1359</v>
      </c>
      <c r="AW353" s="117" t="s">
        <v>1360</v>
      </c>
      <c r="AX353" s="117">
        <v>25000745</v>
      </c>
      <c r="AY353" s="117" t="s">
        <v>1927</v>
      </c>
      <c r="AZ353" s="117" t="s">
        <v>3274</v>
      </c>
      <c r="BA353" s="117" t="s">
        <v>1338</v>
      </c>
      <c r="BB353" s="117" t="s">
        <v>1339</v>
      </c>
      <c r="BC353" s="117" t="s">
        <v>1340</v>
      </c>
      <c r="BD353" s="117" t="s">
        <v>1341</v>
      </c>
    </row>
    <row r="354" spans="44:56">
      <c r="AR354" s="117">
        <v>25000378</v>
      </c>
      <c r="AS354" s="117" t="s">
        <v>1782</v>
      </c>
      <c r="AT354" s="117" t="s">
        <v>1341</v>
      </c>
      <c r="AU354" s="123">
        <v>39258</v>
      </c>
      <c r="AV354" s="117" t="s">
        <v>1502</v>
      </c>
      <c r="AW354" s="117" t="s">
        <v>1503</v>
      </c>
      <c r="AX354" s="117">
        <v>25000931</v>
      </c>
      <c r="AY354" s="117" t="s">
        <v>2030</v>
      </c>
      <c r="AZ354" s="117" t="s">
        <v>3274</v>
      </c>
      <c r="BA354" s="117" t="s">
        <v>1338</v>
      </c>
      <c r="BB354" s="117" t="s">
        <v>1339</v>
      </c>
      <c r="BC354" s="117" t="s">
        <v>1268</v>
      </c>
      <c r="BD354" s="117" t="s">
        <v>1269</v>
      </c>
    </row>
    <row r="355" spans="44:56">
      <c r="AR355" s="117">
        <v>25000379</v>
      </c>
      <c r="AS355" s="117" t="s">
        <v>2771</v>
      </c>
      <c r="AT355" s="117" t="s">
        <v>454</v>
      </c>
      <c r="AU355" s="123">
        <v>39258</v>
      </c>
      <c r="AV355" s="117" t="s">
        <v>1495</v>
      </c>
      <c r="AW355" s="117" t="s">
        <v>1496</v>
      </c>
      <c r="AX355" s="117">
        <v>25000609</v>
      </c>
      <c r="AY355" s="117" t="s">
        <v>1876</v>
      </c>
      <c r="AZ355" s="117" t="s">
        <v>3274</v>
      </c>
      <c r="BA355" s="117" t="s">
        <v>1338</v>
      </c>
      <c r="BB355" s="117" t="s">
        <v>1339</v>
      </c>
      <c r="BC355" s="117" t="s">
        <v>1268</v>
      </c>
      <c r="BD355" s="117" t="s">
        <v>1269</v>
      </c>
    </row>
    <row r="356" spans="44:56">
      <c r="AR356" s="117">
        <v>25000380</v>
      </c>
      <c r="AS356" s="117" t="s">
        <v>1783</v>
      </c>
      <c r="AT356" s="117" t="s">
        <v>1372</v>
      </c>
      <c r="AU356" s="123">
        <v>39258</v>
      </c>
      <c r="AV356" s="117" t="s">
        <v>1359</v>
      </c>
      <c r="AW356" s="117" t="s">
        <v>1360</v>
      </c>
      <c r="AX356" s="117">
        <v>25000339</v>
      </c>
      <c r="AY356" s="117" t="s">
        <v>1761</v>
      </c>
      <c r="AZ356" s="117" t="s">
        <v>3274</v>
      </c>
      <c r="BA356" s="117" t="s">
        <v>1338</v>
      </c>
      <c r="BB356" s="117" t="s">
        <v>1339</v>
      </c>
      <c r="BC356" s="117" t="s">
        <v>1268</v>
      </c>
      <c r="BD356" s="117" t="s">
        <v>1269</v>
      </c>
    </row>
    <row r="357" spans="44:56">
      <c r="AR357" s="117">
        <v>25000381</v>
      </c>
      <c r="AS357" s="117" t="s">
        <v>2772</v>
      </c>
      <c r="AT357" s="117" t="s">
        <v>1265</v>
      </c>
      <c r="AU357" s="123">
        <v>39265</v>
      </c>
      <c r="AV357" s="117" t="s">
        <v>1357</v>
      </c>
      <c r="AW357" s="117" t="s">
        <v>1358</v>
      </c>
      <c r="AX357" s="117">
        <v>25000520</v>
      </c>
      <c r="AY357" s="117" t="s">
        <v>1842</v>
      </c>
      <c r="AZ357" s="117" t="s">
        <v>3274</v>
      </c>
      <c r="BA357" s="117" t="s">
        <v>1338</v>
      </c>
      <c r="BB357" s="117" t="s">
        <v>1339</v>
      </c>
      <c r="BC357" s="117" t="s">
        <v>1279</v>
      </c>
      <c r="BD357" s="117" t="s">
        <v>1280</v>
      </c>
    </row>
    <row r="358" spans="44:56">
      <c r="AR358" s="117">
        <v>25000382</v>
      </c>
      <c r="AS358" s="117" t="s">
        <v>2773</v>
      </c>
      <c r="AT358" s="117" t="s">
        <v>1341</v>
      </c>
      <c r="AU358" s="123">
        <v>39265</v>
      </c>
      <c r="AV358" s="117" t="s">
        <v>1502</v>
      </c>
      <c r="AW358" s="117" t="s">
        <v>1503</v>
      </c>
      <c r="AX358" s="117">
        <v>25000741</v>
      </c>
      <c r="AY358" s="117" t="s">
        <v>1924</v>
      </c>
      <c r="AZ358" s="117" t="s">
        <v>3274</v>
      </c>
      <c r="BA358" s="117" t="s">
        <v>1338</v>
      </c>
      <c r="BB358" s="117" t="s">
        <v>1339</v>
      </c>
      <c r="BC358" s="117" t="s">
        <v>1268</v>
      </c>
      <c r="BD358" s="117" t="s">
        <v>1269</v>
      </c>
    </row>
    <row r="359" spans="44:56">
      <c r="AR359" s="117">
        <v>25000383</v>
      </c>
      <c r="AS359" s="117" t="s">
        <v>1784</v>
      </c>
      <c r="AT359" s="117" t="s">
        <v>1341</v>
      </c>
      <c r="AU359" s="123">
        <v>39265</v>
      </c>
      <c r="AV359" s="117" t="s">
        <v>1502</v>
      </c>
      <c r="AW359" s="117" t="s">
        <v>1503</v>
      </c>
      <c r="AX359" s="117">
        <v>25000104</v>
      </c>
      <c r="AY359" s="117" t="s">
        <v>1675</v>
      </c>
      <c r="AZ359" s="117" t="s">
        <v>3274</v>
      </c>
      <c r="BA359" s="117" t="s">
        <v>1338</v>
      </c>
      <c r="BB359" s="117" t="s">
        <v>1339</v>
      </c>
      <c r="BC359" s="117" t="s">
        <v>1268</v>
      </c>
      <c r="BD359" s="117" t="s">
        <v>1269</v>
      </c>
    </row>
    <row r="360" spans="44:56">
      <c r="AR360" s="117">
        <v>25000384</v>
      </c>
      <c r="AS360" s="117" t="s">
        <v>2774</v>
      </c>
      <c r="AT360" s="117" t="s">
        <v>1265</v>
      </c>
      <c r="AU360" s="123">
        <v>39265</v>
      </c>
      <c r="AV360" s="117" t="s">
        <v>1324</v>
      </c>
      <c r="AW360" s="117" t="s">
        <v>1325</v>
      </c>
      <c r="AX360" s="117">
        <v>25000169</v>
      </c>
      <c r="AY360" s="117" t="s">
        <v>1703</v>
      </c>
      <c r="AZ360" s="117" t="s">
        <v>3274</v>
      </c>
      <c r="BA360" s="117" t="s">
        <v>1338</v>
      </c>
      <c r="BB360" s="117" t="s">
        <v>1339</v>
      </c>
      <c r="BC360" s="117" t="s">
        <v>1268</v>
      </c>
      <c r="BD360" s="117" t="s">
        <v>1269</v>
      </c>
    </row>
    <row r="361" spans="44:56">
      <c r="AR361" s="117">
        <v>25000385</v>
      </c>
      <c r="AS361" s="117" t="s">
        <v>1785</v>
      </c>
      <c r="AT361" s="117" t="s">
        <v>1390</v>
      </c>
      <c r="AU361" s="123">
        <v>39265</v>
      </c>
      <c r="AV361" s="117" t="s">
        <v>1359</v>
      </c>
      <c r="AW361" s="117" t="s">
        <v>1360</v>
      </c>
      <c r="AX361" s="117">
        <v>25000320</v>
      </c>
      <c r="AY361" s="117" t="s">
        <v>1754</v>
      </c>
      <c r="AZ361" s="117" t="s">
        <v>3274</v>
      </c>
      <c r="BA361" s="117" t="s">
        <v>1338</v>
      </c>
      <c r="BB361" s="117" t="s">
        <v>1339</v>
      </c>
      <c r="BC361" s="117" t="s">
        <v>1340</v>
      </c>
      <c r="BD361" s="117" t="s">
        <v>1341</v>
      </c>
    </row>
    <row r="362" spans="44:56">
      <c r="AR362" s="117">
        <v>25000386</v>
      </c>
      <c r="AS362" s="117" t="s">
        <v>2775</v>
      </c>
      <c r="AT362" s="117" t="s">
        <v>2548</v>
      </c>
      <c r="AU362" s="123">
        <v>39267</v>
      </c>
      <c r="AV362" s="117" t="s">
        <v>3250</v>
      </c>
      <c r="AW362" s="117" t="s">
        <v>3251</v>
      </c>
      <c r="AX362" s="117">
        <v>25000493</v>
      </c>
      <c r="AY362" s="117" t="s">
        <v>1831</v>
      </c>
      <c r="AZ362" s="117" t="s">
        <v>3274</v>
      </c>
      <c r="BA362" s="117" t="s">
        <v>1338</v>
      </c>
      <c r="BB362" s="117" t="s">
        <v>1339</v>
      </c>
      <c r="BC362" s="117" t="s">
        <v>1268</v>
      </c>
      <c r="BD362" s="117" t="s">
        <v>1269</v>
      </c>
    </row>
    <row r="363" spans="44:56">
      <c r="AR363" s="117">
        <v>25000387</v>
      </c>
      <c r="AS363" s="117" t="s">
        <v>2776</v>
      </c>
      <c r="AT363" s="117" t="s">
        <v>1269</v>
      </c>
      <c r="AU363" s="123">
        <v>39273</v>
      </c>
      <c r="AV363" s="117" t="s">
        <v>1284</v>
      </c>
      <c r="AW363" s="117" t="s">
        <v>1285</v>
      </c>
      <c r="AX363" s="117">
        <v>25000634</v>
      </c>
      <c r="AY363" s="117" t="s">
        <v>1886</v>
      </c>
      <c r="AZ363" s="117" t="s">
        <v>3274</v>
      </c>
      <c r="BA363" s="117" t="s">
        <v>1338</v>
      </c>
      <c r="BB363" s="117" t="s">
        <v>1339</v>
      </c>
      <c r="BC363" s="117" t="s">
        <v>1340</v>
      </c>
      <c r="BD363" s="117" t="s">
        <v>1341</v>
      </c>
    </row>
    <row r="364" spans="44:56">
      <c r="AR364" s="117">
        <v>25000388</v>
      </c>
      <c r="AS364" s="117" t="s">
        <v>2777</v>
      </c>
      <c r="AT364" s="117" t="s">
        <v>2551</v>
      </c>
      <c r="AU364" s="123">
        <v>39273</v>
      </c>
      <c r="AV364" s="117" t="s">
        <v>1289</v>
      </c>
      <c r="AW364" s="117" t="s">
        <v>1290</v>
      </c>
      <c r="AX364" s="117">
        <v>25000617</v>
      </c>
      <c r="AY364" s="117" t="s">
        <v>1879</v>
      </c>
      <c r="AZ364" s="117" t="s">
        <v>3274</v>
      </c>
      <c r="BA364" s="117" t="s">
        <v>1338</v>
      </c>
      <c r="BB364" s="117" t="s">
        <v>1339</v>
      </c>
      <c r="BC364" s="117" t="s">
        <v>1279</v>
      </c>
      <c r="BD364" s="117" t="s">
        <v>1280</v>
      </c>
    </row>
    <row r="365" spans="44:56">
      <c r="AR365" s="117">
        <v>25000389</v>
      </c>
      <c r="AS365" s="117" t="s">
        <v>2778</v>
      </c>
      <c r="AT365" s="117" t="s">
        <v>101</v>
      </c>
      <c r="AU365" s="123">
        <v>39279</v>
      </c>
      <c r="AV365" s="117" t="s">
        <v>1346</v>
      </c>
      <c r="AW365" s="117" t="s">
        <v>1347</v>
      </c>
      <c r="AX365" s="117">
        <v>25000468</v>
      </c>
      <c r="AY365" s="117" t="s">
        <v>1824</v>
      </c>
      <c r="AZ365" s="117" t="s">
        <v>3274</v>
      </c>
      <c r="BA365" s="117" t="s">
        <v>1338</v>
      </c>
      <c r="BB365" s="117" t="s">
        <v>1339</v>
      </c>
      <c r="BC365" s="117" t="s">
        <v>1279</v>
      </c>
      <c r="BD365" s="117" t="s">
        <v>1280</v>
      </c>
    </row>
    <row r="366" spans="44:56">
      <c r="AR366" s="117">
        <v>25000390</v>
      </c>
      <c r="AS366" s="117" t="s">
        <v>1786</v>
      </c>
      <c r="AT366" s="117" t="s">
        <v>495</v>
      </c>
      <c r="AU366" s="123">
        <v>39295</v>
      </c>
      <c r="AV366" s="117" t="s">
        <v>1310</v>
      </c>
      <c r="AW366" s="117" t="s">
        <v>1311</v>
      </c>
      <c r="AX366" s="117">
        <v>25000534</v>
      </c>
      <c r="AY366" s="117" t="s">
        <v>1852</v>
      </c>
      <c r="AZ366" s="117" t="s">
        <v>3274</v>
      </c>
      <c r="BA366" s="117" t="s">
        <v>1338</v>
      </c>
      <c r="BB366" s="117" t="s">
        <v>1339</v>
      </c>
      <c r="BC366" s="117" t="s">
        <v>1268</v>
      </c>
      <c r="BD366" s="117" t="s">
        <v>1269</v>
      </c>
    </row>
    <row r="367" spans="44:56">
      <c r="AR367" s="117">
        <v>25000392</v>
      </c>
      <c r="AS367" s="117" t="s">
        <v>1787</v>
      </c>
      <c r="AT367" s="117" t="s">
        <v>1269</v>
      </c>
      <c r="AU367" s="123">
        <v>39218</v>
      </c>
      <c r="AV367" s="117" t="s">
        <v>1284</v>
      </c>
      <c r="AW367" s="117" t="s">
        <v>1285</v>
      </c>
      <c r="AX367" s="117">
        <v>25000513</v>
      </c>
      <c r="AY367" s="117" t="s">
        <v>1838</v>
      </c>
      <c r="AZ367" s="117" t="s">
        <v>3274</v>
      </c>
      <c r="BA367" s="117" t="s">
        <v>1338</v>
      </c>
      <c r="BB367" s="117" t="s">
        <v>1339</v>
      </c>
      <c r="BC367" s="117" t="s">
        <v>1268</v>
      </c>
      <c r="BD367" s="117" t="s">
        <v>1269</v>
      </c>
    </row>
    <row r="368" spans="44:56">
      <c r="AR368" s="117">
        <v>25000393</v>
      </c>
      <c r="AS368" s="117" t="s">
        <v>2779</v>
      </c>
      <c r="AT368" s="117" t="s">
        <v>1269</v>
      </c>
      <c r="AU368" s="123">
        <v>39237</v>
      </c>
      <c r="AV368" s="117" t="s">
        <v>1357</v>
      </c>
      <c r="AW368" s="117" t="s">
        <v>1358</v>
      </c>
      <c r="AX368" s="117">
        <v>25000512</v>
      </c>
      <c r="AY368" s="117" t="s">
        <v>1837</v>
      </c>
      <c r="AZ368" s="117" t="s">
        <v>3274</v>
      </c>
      <c r="BA368" s="117" t="s">
        <v>1338</v>
      </c>
      <c r="BB368" s="117" t="s">
        <v>1339</v>
      </c>
      <c r="BC368" s="117" t="s">
        <v>1268</v>
      </c>
      <c r="BD368" s="117" t="s">
        <v>1269</v>
      </c>
    </row>
    <row r="369" spans="44:56">
      <c r="AR369" s="117">
        <v>25000395</v>
      </c>
      <c r="AS369" s="117" t="s">
        <v>2780</v>
      </c>
      <c r="AT369" s="117" t="s">
        <v>1280</v>
      </c>
      <c r="AU369" s="123">
        <v>39258</v>
      </c>
      <c r="AV369" s="117" t="s">
        <v>1284</v>
      </c>
      <c r="AW369" s="117" t="s">
        <v>1285</v>
      </c>
      <c r="AX369" s="117">
        <v>25000577</v>
      </c>
      <c r="AY369" s="117" t="s">
        <v>1865</v>
      </c>
      <c r="AZ369" s="117" t="s">
        <v>3274</v>
      </c>
      <c r="BA369" s="117" t="s">
        <v>1338</v>
      </c>
      <c r="BB369" s="117" t="s">
        <v>1339</v>
      </c>
      <c r="BC369" s="117" t="s">
        <v>1268</v>
      </c>
      <c r="BD369" s="117" t="s">
        <v>1269</v>
      </c>
    </row>
    <row r="370" spans="44:56">
      <c r="AR370" s="117">
        <v>25000396</v>
      </c>
      <c r="AS370" s="117" t="s">
        <v>1788</v>
      </c>
      <c r="AT370" s="117" t="s">
        <v>1280</v>
      </c>
      <c r="AU370" s="123">
        <v>39258</v>
      </c>
      <c r="AV370" s="117" t="s">
        <v>1282</v>
      </c>
      <c r="AW370" s="117" t="s">
        <v>1283</v>
      </c>
      <c r="AX370" s="117">
        <v>25000213</v>
      </c>
      <c r="AY370" s="117" t="s">
        <v>1717</v>
      </c>
      <c r="AZ370" s="117" t="s">
        <v>3274</v>
      </c>
      <c r="BA370" s="117" t="s">
        <v>1338</v>
      </c>
      <c r="BB370" s="117" t="s">
        <v>1339</v>
      </c>
      <c r="BC370" s="117" t="s">
        <v>1279</v>
      </c>
      <c r="BD370" s="117" t="s">
        <v>1280</v>
      </c>
    </row>
    <row r="371" spans="44:56">
      <c r="AR371" s="117">
        <v>25000397</v>
      </c>
      <c r="AS371" s="117" t="s">
        <v>1789</v>
      </c>
      <c r="AT371" s="117" t="s">
        <v>1280</v>
      </c>
      <c r="AU371" s="123">
        <v>39258</v>
      </c>
      <c r="AV371" s="117" t="s">
        <v>1338</v>
      </c>
      <c r="AW371" s="117" t="s">
        <v>1339</v>
      </c>
      <c r="AX371" s="117">
        <v>25000744</v>
      </c>
      <c r="AY371" s="117" t="s">
        <v>1926</v>
      </c>
      <c r="AZ371" s="117" t="s">
        <v>3274</v>
      </c>
      <c r="BA371" s="117" t="s">
        <v>1338</v>
      </c>
      <c r="BB371" s="117" t="s">
        <v>1339</v>
      </c>
      <c r="BC371" s="117" t="s">
        <v>1268</v>
      </c>
      <c r="BD371" s="117" t="s">
        <v>1269</v>
      </c>
    </row>
    <row r="372" spans="44:56">
      <c r="AR372" s="117">
        <v>25000398</v>
      </c>
      <c r="AS372" s="117" t="s">
        <v>1790</v>
      </c>
      <c r="AT372" s="117" t="s">
        <v>1341</v>
      </c>
      <c r="AU372" s="123">
        <v>39258</v>
      </c>
      <c r="AV372" s="117" t="s">
        <v>1502</v>
      </c>
      <c r="AW372" s="117" t="s">
        <v>1503</v>
      </c>
      <c r="AX372" s="117">
        <v>25000401</v>
      </c>
      <c r="AY372" s="117" t="s">
        <v>1793</v>
      </c>
      <c r="AZ372" s="117" t="s">
        <v>3274</v>
      </c>
      <c r="BA372" s="117" t="s">
        <v>1338</v>
      </c>
      <c r="BB372" s="117" t="s">
        <v>1339</v>
      </c>
      <c r="BC372" s="117" t="s">
        <v>1268</v>
      </c>
      <c r="BD372" s="117" t="s">
        <v>1269</v>
      </c>
    </row>
    <row r="373" spans="44:56">
      <c r="AR373" s="117">
        <v>25000399</v>
      </c>
      <c r="AS373" s="117" t="s">
        <v>1791</v>
      </c>
      <c r="AT373" s="117" t="s">
        <v>1269</v>
      </c>
      <c r="AU373" s="123">
        <v>39258</v>
      </c>
      <c r="AV373" s="117" t="s">
        <v>1324</v>
      </c>
      <c r="AW373" s="117" t="s">
        <v>1325</v>
      </c>
      <c r="AX373" s="117">
        <v>25000510</v>
      </c>
      <c r="AY373" s="117" t="s">
        <v>1835</v>
      </c>
      <c r="AZ373" s="117" t="s">
        <v>3274</v>
      </c>
      <c r="BA373" s="117" t="s">
        <v>1338</v>
      </c>
      <c r="BB373" s="117" t="s">
        <v>1339</v>
      </c>
      <c r="BC373" s="117" t="s">
        <v>1268</v>
      </c>
      <c r="BD373" s="117" t="s">
        <v>1269</v>
      </c>
    </row>
    <row r="374" spans="44:56">
      <c r="AR374" s="117">
        <v>25000400</v>
      </c>
      <c r="AS374" s="117" t="s">
        <v>1792</v>
      </c>
      <c r="AT374" s="117" t="s">
        <v>1269</v>
      </c>
      <c r="AU374" s="123">
        <v>39258</v>
      </c>
      <c r="AV374" s="117" t="s">
        <v>1284</v>
      </c>
      <c r="AW374" s="117" t="s">
        <v>1285</v>
      </c>
      <c r="AX374" s="117">
        <v>25000149</v>
      </c>
      <c r="AY374" s="117" t="s">
        <v>1697</v>
      </c>
      <c r="AZ374" s="117" t="s">
        <v>3274</v>
      </c>
      <c r="BA374" s="117" t="s">
        <v>1338</v>
      </c>
      <c r="BB374" s="117" t="s">
        <v>1339</v>
      </c>
      <c r="BC374" s="117" t="s">
        <v>1340</v>
      </c>
      <c r="BD374" s="117" t="s">
        <v>1341</v>
      </c>
    </row>
    <row r="375" spans="44:56">
      <c r="AR375" s="117">
        <v>25000401</v>
      </c>
      <c r="AS375" s="117" t="s">
        <v>1793</v>
      </c>
      <c r="AT375" s="117" t="s">
        <v>1269</v>
      </c>
      <c r="AU375" s="123">
        <v>39258</v>
      </c>
      <c r="AV375" s="117" t="s">
        <v>1338</v>
      </c>
      <c r="AW375" s="117" t="s">
        <v>1339</v>
      </c>
      <c r="AX375" s="117">
        <v>25000669</v>
      </c>
      <c r="AY375" s="117" t="s">
        <v>1897</v>
      </c>
      <c r="AZ375" s="117" t="s">
        <v>3274</v>
      </c>
      <c r="BA375" s="117" t="s">
        <v>1338</v>
      </c>
      <c r="BB375" s="117" t="s">
        <v>1339</v>
      </c>
      <c r="BC375" s="117" t="s">
        <v>1340</v>
      </c>
      <c r="BD375" s="117" t="s">
        <v>1341</v>
      </c>
    </row>
    <row r="376" spans="44:56">
      <c r="AR376" s="117">
        <v>25000402</v>
      </c>
      <c r="AS376" s="117" t="s">
        <v>1794</v>
      </c>
      <c r="AT376" s="117" t="s">
        <v>1341</v>
      </c>
      <c r="AU376" s="123">
        <v>39258</v>
      </c>
      <c r="AV376" s="117" t="s">
        <v>1502</v>
      </c>
      <c r="AW376" s="117" t="s">
        <v>1503</v>
      </c>
      <c r="AX376" s="117">
        <v>25000066</v>
      </c>
      <c r="AY376" s="117" t="s">
        <v>1665</v>
      </c>
      <c r="AZ376" s="117" t="s">
        <v>3274</v>
      </c>
      <c r="BA376" s="117" t="s">
        <v>1338</v>
      </c>
      <c r="BB376" s="117" t="s">
        <v>1339</v>
      </c>
      <c r="BC376" s="117" t="s">
        <v>1268</v>
      </c>
      <c r="BD376" s="117" t="s">
        <v>1269</v>
      </c>
    </row>
    <row r="377" spans="44:56">
      <c r="AR377" s="117">
        <v>25000403</v>
      </c>
      <c r="AS377" s="117" t="s">
        <v>1795</v>
      </c>
      <c r="AT377" s="117" t="s">
        <v>1374</v>
      </c>
      <c r="AU377" s="123">
        <v>39258</v>
      </c>
      <c r="AV377" s="117" t="s">
        <v>1359</v>
      </c>
      <c r="AW377" s="117" t="s">
        <v>1360</v>
      </c>
      <c r="AX377" s="117">
        <v>25001117</v>
      </c>
      <c r="AY377" s="117" t="s">
        <v>2148</v>
      </c>
      <c r="AZ377" s="117" t="s">
        <v>3274</v>
      </c>
      <c r="BA377" s="117" t="s">
        <v>1342</v>
      </c>
      <c r="BB377" s="117" t="s">
        <v>1343</v>
      </c>
      <c r="BC377" s="117" t="s">
        <v>1344</v>
      </c>
      <c r="BD377" s="117" t="s">
        <v>1345</v>
      </c>
    </row>
    <row r="378" spans="44:56">
      <c r="AR378" s="117">
        <v>25000404</v>
      </c>
      <c r="AS378" s="117" t="s">
        <v>1796</v>
      </c>
      <c r="AT378" s="117" t="s">
        <v>1269</v>
      </c>
      <c r="AU378" s="123">
        <v>39258</v>
      </c>
      <c r="AV378" s="117" t="s">
        <v>1284</v>
      </c>
      <c r="AW378" s="117" t="s">
        <v>1285</v>
      </c>
      <c r="AX378" s="117">
        <v>25000983</v>
      </c>
      <c r="AY378" s="117" t="s">
        <v>2059</v>
      </c>
      <c r="AZ378" s="117" t="s">
        <v>3274</v>
      </c>
      <c r="BA378" s="117" t="s">
        <v>1342</v>
      </c>
      <c r="BB378" s="117" t="s">
        <v>1343</v>
      </c>
      <c r="BC378" s="117" t="s">
        <v>1344</v>
      </c>
      <c r="BD378" s="117" t="s">
        <v>1345</v>
      </c>
    </row>
    <row r="379" spans="44:56">
      <c r="AR379" s="117">
        <v>25000405</v>
      </c>
      <c r="AS379" s="117" t="s">
        <v>1797</v>
      </c>
      <c r="AT379" s="117" t="s">
        <v>1269</v>
      </c>
      <c r="AU379" s="123">
        <v>39258</v>
      </c>
      <c r="AV379" s="117" t="s">
        <v>3255</v>
      </c>
      <c r="AW379" s="117" t="s">
        <v>1267</v>
      </c>
      <c r="AX379" s="117">
        <v>25001116</v>
      </c>
      <c r="AY379" s="117" t="s">
        <v>2147</v>
      </c>
      <c r="AZ379" s="117" t="s">
        <v>3274</v>
      </c>
      <c r="BA379" s="117" t="s">
        <v>1342</v>
      </c>
      <c r="BB379" s="117" t="s">
        <v>1343</v>
      </c>
      <c r="BC379" s="117" t="s">
        <v>1344</v>
      </c>
      <c r="BD379" s="117" t="s">
        <v>1345</v>
      </c>
    </row>
    <row r="380" spans="44:56">
      <c r="AR380" s="117">
        <v>25000406</v>
      </c>
      <c r="AS380" s="117" t="s">
        <v>1798</v>
      </c>
      <c r="AT380" s="117" t="s">
        <v>454</v>
      </c>
      <c r="AU380" s="123">
        <v>38936</v>
      </c>
      <c r="AV380" s="117" t="s">
        <v>1401</v>
      </c>
      <c r="AW380" s="117" t="s">
        <v>1402</v>
      </c>
      <c r="AX380" s="117">
        <v>25000959</v>
      </c>
      <c r="AY380" s="117" t="s">
        <v>2044</v>
      </c>
      <c r="AZ380" s="117" t="s">
        <v>3274</v>
      </c>
      <c r="BA380" s="117" t="s">
        <v>1342</v>
      </c>
      <c r="BB380" s="117" t="s">
        <v>1343</v>
      </c>
      <c r="BC380" s="117" t="s">
        <v>1344</v>
      </c>
      <c r="BD380" s="117" t="s">
        <v>1345</v>
      </c>
    </row>
    <row r="381" spans="44:56">
      <c r="AR381" s="117">
        <v>25000407</v>
      </c>
      <c r="AS381" s="117" t="s">
        <v>1799</v>
      </c>
      <c r="AT381" s="117" t="s">
        <v>1442</v>
      </c>
      <c r="AU381" s="123">
        <v>34394</v>
      </c>
      <c r="AV381" s="117" t="s">
        <v>1439</v>
      </c>
      <c r="AW381" s="117" t="s">
        <v>1440</v>
      </c>
      <c r="AX381" s="117">
        <v>25001324</v>
      </c>
      <c r="AY381" s="117" t="s">
        <v>2291</v>
      </c>
      <c r="AZ381" s="117" t="s">
        <v>3274</v>
      </c>
      <c r="BA381" s="117" t="s">
        <v>1342</v>
      </c>
      <c r="BB381" s="117" t="s">
        <v>1343</v>
      </c>
      <c r="BC381" s="117" t="s">
        <v>1344</v>
      </c>
      <c r="BD381" s="117" t="s">
        <v>1345</v>
      </c>
    </row>
    <row r="382" spans="44:56">
      <c r="AR382" s="117">
        <v>25000408</v>
      </c>
      <c r="AS382" s="117" t="s">
        <v>2781</v>
      </c>
      <c r="AT382" s="117" t="s">
        <v>1275</v>
      </c>
      <c r="AU382" s="123">
        <v>38951</v>
      </c>
      <c r="AV382" s="117" t="s">
        <v>1286</v>
      </c>
      <c r="AW382" s="117" t="s">
        <v>1287</v>
      </c>
      <c r="AX382" s="117">
        <v>25001321</v>
      </c>
      <c r="AY382" s="117" t="s">
        <v>2288</v>
      </c>
      <c r="AZ382" s="117" t="s">
        <v>3274</v>
      </c>
      <c r="BA382" s="117" t="s">
        <v>1342</v>
      </c>
      <c r="BB382" s="117" t="s">
        <v>1343</v>
      </c>
      <c r="BC382" s="117" t="s">
        <v>1344</v>
      </c>
      <c r="BD382" s="117" t="s">
        <v>1345</v>
      </c>
    </row>
    <row r="383" spans="44:56">
      <c r="AR383" s="117">
        <v>25000409</v>
      </c>
      <c r="AS383" s="117" t="s">
        <v>2782</v>
      </c>
      <c r="AT383" s="117" t="s">
        <v>1269</v>
      </c>
      <c r="AU383" s="123">
        <v>39055</v>
      </c>
      <c r="AV383" s="117" t="s">
        <v>3255</v>
      </c>
      <c r="AW383" s="117" t="s">
        <v>1267</v>
      </c>
      <c r="AX383" s="117">
        <v>25000960</v>
      </c>
      <c r="AY383" s="117" t="s">
        <v>2045</v>
      </c>
      <c r="AZ383" s="117" t="s">
        <v>3274</v>
      </c>
      <c r="BA383" s="117" t="s">
        <v>1342</v>
      </c>
      <c r="BB383" s="117" t="s">
        <v>1343</v>
      </c>
      <c r="BC383" s="117" t="s">
        <v>1344</v>
      </c>
      <c r="BD383" s="117" t="s">
        <v>1345</v>
      </c>
    </row>
    <row r="384" spans="44:56">
      <c r="AR384" s="117">
        <v>25000410</v>
      </c>
      <c r="AS384" s="117" t="s">
        <v>1800</v>
      </c>
      <c r="AT384" s="117" t="s">
        <v>1269</v>
      </c>
      <c r="AU384" s="123">
        <v>39055</v>
      </c>
      <c r="AV384" s="117" t="s">
        <v>1284</v>
      </c>
      <c r="AW384" s="117" t="s">
        <v>1285</v>
      </c>
      <c r="AX384" s="117">
        <v>25001531</v>
      </c>
      <c r="AY384" s="117" t="s">
        <v>2442</v>
      </c>
      <c r="AZ384" s="117" t="s">
        <v>3274</v>
      </c>
      <c r="BA384" s="117" t="s">
        <v>1342</v>
      </c>
      <c r="BB384" s="117" t="s">
        <v>1343</v>
      </c>
      <c r="BC384" s="117" t="s">
        <v>1344</v>
      </c>
      <c r="BD384" s="117" t="s">
        <v>1345</v>
      </c>
    </row>
    <row r="385" spans="44:56">
      <c r="AR385" s="117">
        <v>25000411</v>
      </c>
      <c r="AS385" s="117" t="s">
        <v>1801</v>
      </c>
      <c r="AT385" s="117" t="s">
        <v>1269</v>
      </c>
      <c r="AU385" s="123">
        <v>39055</v>
      </c>
      <c r="AV385" s="117" t="s">
        <v>1324</v>
      </c>
      <c r="AW385" s="117" t="s">
        <v>1325</v>
      </c>
      <c r="AX385" s="117">
        <v>25001320</v>
      </c>
      <c r="AY385" s="117" t="s">
        <v>2287</v>
      </c>
      <c r="AZ385" s="117" t="s">
        <v>3274</v>
      </c>
      <c r="BA385" s="117" t="s">
        <v>1346</v>
      </c>
      <c r="BB385" s="117" t="s">
        <v>1347</v>
      </c>
      <c r="BC385" s="117" t="s">
        <v>1348</v>
      </c>
      <c r="BD385" s="117" t="s">
        <v>1349</v>
      </c>
    </row>
    <row r="386" spans="44:56">
      <c r="AR386" s="117">
        <v>25000412</v>
      </c>
      <c r="AS386" s="117" t="s">
        <v>1802</v>
      </c>
      <c r="AT386" s="117" t="s">
        <v>1269</v>
      </c>
      <c r="AU386" s="123">
        <v>39055</v>
      </c>
      <c r="AV386" s="117" t="s">
        <v>1357</v>
      </c>
      <c r="AW386" s="117" t="s">
        <v>1358</v>
      </c>
      <c r="AX386" s="117">
        <v>25001583</v>
      </c>
      <c r="AY386" s="117" t="s">
        <v>2487</v>
      </c>
      <c r="AZ386" s="117" t="s">
        <v>3274</v>
      </c>
      <c r="BA386" s="117" t="s">
        <v>1346</v>
      </c>
      <c r="BB386" s="117" t="s">
        <v>1347</v>
      </c>
      <c r="BC386" s="117" t="s">
        <v>1277</v>
      </c>
      <c r="BD386" s="117" t="s">
        <v>454</v>
      </c>
    </row>
    <row r="387" spans="44:56">
      <c r="AR387" s="117">
        <v>25000413</v>
      </c>
      <c r="AS387" s="117" t="s">
        <v>1803</v>
      </c>
      <c r="AT387" s="117" t="s">
        <v>1269</v>
      </c>
      <c r="AU387" s="123">
        <v>39055</v>
      </c>
      <c r="AV387" s="117" t="s">
        <v>1357</v>
      </c>
      <c r="AW387" s="117" t="s">
        <v>1358</v>
      </c>
      <c r="AX387" s="117">
        <v>25001261</v>
      </c>
      <c r="AY387" s="117" t="s">
        <v>2249</v>
      </c>
      <c r="AZ387" s="117" t="s">
        <v>3274</v>
      </c>
      <c r="BA387" s="117" t="s">
        <v>1346</v>
      </c>
      <c r="BB387" s="117" t="s">
        <v>1347</v>
      </c>
      <c r="BC387" s="117" t="s">
        <v>1277</v>
      </c>
      <c r="BD387" s="117" t="s">
        <v>454</v>
      </c>
    </row>
    <row r="388" spans="44:56">
      <c r="AR388" s="117">
        <v>25000414</v>
      </c>
      <c r="AS388" s="117" t="s">
        <v>2783</v>
      </c>
      <c r="AT388" s="117" t="s">
        <v>2784</v>
      </c>
      <c r="AU388" s="123">
        <v>39090</v>
      </c>
      <c r="AV388" s="117" t="s">
        <v>3250</v>
      </c>
      <c r="AW388" s="117" t="s">
        <v>3251</v>
      </c>
      <c r="AX388" s="117">
        <v>25001425</v>
      </c>
      <c r="AY388" s="117" t="s">
        <v>2364</v>
      </c>
      <c r="AZ388" s="117" t="s">
        <v>3274</v>
      </c>
      <c r="BA388" s="117" t="s">
        <v>1346</v>
      </c>
      <c r="BB388" s="117" t="s">
        <v>1347</v>
      </c>
      <c r="BC388" s="117" t="s">
        <v>1348</v>
      </c>
      <c r="BD388" s="117" t="s">
        <v>1349</v>
      </c>
    </row>
    <row r="389" spans="44:56">
      <c r="AR389" s="117">
        <v>25000415</v>
      </c>
      <c r="AS389" s="117" t="s">
        <v>2785</v>
      </c>
      <c r="AT389" s="117" t="s">
        <v>495</v>
      </c>
      <c r="AU389" s="123">
        <v>39149</v>
      </c>
      <c r="AV389" s="117" t="s">
        <v>1310</v>
      </c>
      <c r="AW389" s="117" t="s">
        <v>1311</v>
      </c>
      <c r="AX389" s="117">
        <v>25001214</v>
      </c>
      <c r="AY389" s="117" t="s">
        <v>2216</v>
      </c>
      <c r="AZ389" s="117" t="s">
        <v>3274</v>
      </c>
      <c r="BA389" s="117" t="s">
        <v>1346</v>
      </c>
      <c r="BB389" s="117" t="s">
        <v>1347</v>
      </c>
      <c r="BC389" s="117" t="s">
        <v>1348</v>
      </c>
      <c r="BD389" s="117" t="s">
        <v>1349</v>
      </c>
    </row>
    <row r="390" spans="44:56">
      <c r="AR390" s="117">
        <v>25000416</v>
      </c>
      <c r="AS390" s="117" t="s">
        <v>2786</v>
      </c>
      <c r="AT390" s="117" t="s">
        <v>1275</v>
      </c>
      <c r="AU390" s="123">
        <v>39160</v>
      </c>
      <c r="AV390" s="117" t="s">
        <v>3256</v>
      </c>
      <c r="AW390" s="117" t="s">
        <v>3257</v>
      </c>
      <c r="AX390" s="117">
        <v>25001167</v>
      </c>
      <c r="AY390" s="117" t="s">
        <v>2182</v>
      </c>
      <c r="AZ390" s="117" t="s">
        <v>3274</v>
      </c>
      <c r="BA390" s="117" t="s">
        <v>1346</v>
      </c>
      <c r="BB390" s="117" t="s">
        <v>1347</v>
      </c>
      <c r="BC390" s="117" t="s">
        <v>1348</v>
      </c>
      <c r="BD390" s="117" t="s">
        <v>1349</v>
      </c>
    </row>
    <row r="391" spans="44:56">
      <c r="AR391" s="117">
        <v>25000417</v>
      </c>
      <c r="AS391" s="117" t="s">
        <v>2787</v>
      </c>
      <c r="AT391" s="117" t="s">
        <v>1269</v>
      </c>
      <c r="AU391" s="123">
        <v>39175</v>
      </c>
      <c r="AV391" s="117" t="s">
        <v>1284</v>
      </c>
      <c r="AW391" s="117" t="s">
        <v>1285</v>
      </c>
      <c r="AX391" s="117">
        <v>25000725</v>
      </c>
      <c r="AY391" s="117" t="s">
        <v>1915</v>
      </c>
      <c r="AZ391" s="117" t="s">
        <v>3274</v>
      </c>
      <c r="BA391" s="117" t="s">
        <v>1346</v>
      </c>
      <c r="BB391" s="117" t="s">
        <v>1347</v>
      </c>
      <c r="BC391" s="117" t="s">
        <v>1348</v>
      </c>
      <c r="BD391" s="117" t="s">
        <v>1349</v>
      </c>
    </row>
    <row r="392" spans="44:56">
      <c r="AR392" s="117">
        <v>25000418</v>
      </c>
      <c r="AS392" s="117" t="s">
        <v>2788</v>
      </c>
      <c r="AT392" s="117" t="s">
        <v>2683</v>
      </c>
      <c r="AU392" s="123">
        <v>39188</v>
      </c>
      <c r="AV392" s="117" t="s">
        <v>1397</v>
      </c>
      <c r="AW392" s="117" t="s">
        <v>1398</v>
      </c>
      <c r="AX392" s="117">
        <v>25000268</v>
      </c>
      <c r="AY392" s="117" t="s">
        <v>1736</v>
      </c>
      <c r="AZ392" s="117" t="s">
        <v>3274</v>
      </c>
      <c r="BA392" s="117" t="s">
        <v>1346</v>
      </c>
      <c r="BB392" s="117" t="s">
        <v>1347</v>
      </c>
      <c r="BC392" s="117" t="s">
        <v>1348</v>
      </c>
      <c r="BD392" s="117" t="s">
        <v>1349</v>
      </c>
    </row>
    <row r="393" spans="44:56">
      <c r="AR393" s="117">
        <v>25000419</v>
      </c>
      <c r="AS393" s="117" t="s">
        <v>2789</v>
      </c>
      <c r="AT393" s="117" t="s">
        <v>2790</v>
      </c>
      <c r="AU393" s="123">
        <v>39188</v>
      </c>
      <c r="AV393" s="117" t="s">
        <v>1251</v>
      </c>
      <c r="AW393" s="117" t="s">
        <v>1252</v>
      </c>
      <c r="AX393" s="117">
        <v>25001585</v>
      </c>
      <c r="AY393" s="117" t="s">
        <v>2489</v>
      </c>
      <c r="AZ393" s="117" t="s">
        <v>3274</v>
      </c>
      <c r="BA393" s="117" t="s">
        <v>1346</v>
      </c>
      <c r="BB393" s="117" t="s">
        <v>1347</v>
      </c>
      <c r="BC393" s="117" t="s">
        <v>1350</v>
      </c>
      <c r="BD393" s="117" t="s">
        <v>101</v>
      </c>
    </row>
    <row r="394" spans="44:56">
      <c r="AR394" s="117">
        <v>25000420</v>
      </c>
      <c r="AS394" s="117" t="s">
        <v>2791</v>
      </c>
      <c r="AT394" s="117" t="s">
        <v>1341</v>
      </c>
      <c r="AU394" s="123">
        <v>39190</v>
      </c>
      <c r="AV394" s="117" t="s">
        <v>1502</v>
      </c>
      <c r="AW394" s="117" t="s">
        <v>1503</v>
      </c>
      <c r="AX394" s="117">
        <v>25000898</v>
      </c>
      <c r="AY394" s="117" t="s">
        <v>2010</v>
      </c>
      <c r="AZ394" s="117" t="s">
        <v>3274</v>
      </c>
      <c r="BA394" s="117" t="s">
        <v>1346</v>
      </c>
      <c r="BB394" s="117" t="s">
        <v>1347</v>
      </c>
      <c r="BC394" s="117" t="s">
        <v>1352</v>
      </c>
      <c r="BD394" s="117" t="s">
        <v>119</v>
      </c>
    </row>
    <row r="395" spans="44:56">
      <c r="AR395" s="117">
        <v>25000421</v>
      </c>
      <c r="AS395" s="117" t="s">
        <v>2792</v>
      </c>
      <c r="AT395" s="117" t="s">
        <v>123</v>
      </c>
      <c r="AU395" s="123">
        <v>38902</v>
      </c>
      <c r="AV395" s="117" t="s">
        <v>1470</v>
      </c>
      <c r="AW395" s="117" t="s">
        <v>1471</v>
      </c>
      <c r="AX395" s="117">
        <v>25001281</v>
      </c>
      <c r="AY395" s="117" t="s">
        <v>2261</v>
      </c>
      <c r="AZ395" s="117" t="s">
        <v>3274</v>
      </c>
      <c r="BA395" s="117" t="s">
        <v>1355</v>
      </c>
      <c r="BB395" s="117" t="s">
        <v>1356</v>
      </c>
      <c r="BC395" s="117" t="s">
        <v>1268</v>
      </c>
      <c r="BD395" s="117" t="s">
        <v>1269</v>
      </c>
    </row>
    <row r="396" spans="44:56">
      <c r="AR396" s="117">
        <v>25000422</v>
      </c>
      <c r="AS396" s="117" t="s">
        <v>2793</v>
      </c>
      <c r="AT396" s="117" t="s">
        <v>1275</v>
      </c>
      <c r="AU396" s="123">
        <v>38902</v>
      </c>
      <c r="AV396" s="117" t="s">
        <v>1324</v>
      </c>
      <c r="AW396" s="117" t="s">
        <v>1325</v>
      </c>
      <c r="AX396" s="117">
        <v>25001122</v>
      </c>
      <c r="AY396" s="117" t="s">
        <v>2151</v>
      </c>
      <c r="AZ396" s="117" t="s">
        <v>3274</v>
      </c>
      <c r="BA396" s="117" t="s">
        <v>1355</v>
      </c>
      <c r="BB396" s="117" t="s">
        <v>1356</v>
      </c>
      <c r="BC396" s="117" t="s">
        <v>1268</v>
      </c>
      <c r="BD396" s="117" t="s">
        <v>1269</v>
      </c>
    </row>
    <row r="397" spans="44:56">
      <c r="AR397" s="117">
        <v>25000423</v>
      </c>
      <c r="AS397" s="117" t="s">
        <v>2794</v>
      </c>
      <c r="AT397" s="117" t="s">
        <v>1269</v>
      </c>
      <c r="AU397" s="123">
        <v>38902</v>
      </c>
      <c r="AV397" s="117" t="s">
        <v>1284</v>
      </c>
      <c r="AW397" s="117" t="s">
        <v>1285</v>
      </c>
      <c r="AX397" s="117">
        <v>25000770</v>
      </c>
      <c r="AY397" s="117" t="s">
        <v>1936</v>
      </c>
      <c r="AZ397" s="117" t="s">
        <v>3274</v>
      </c>
      <c r="BA397" s="117" t="s">
        <v>1355</v>
      </c>
      <c r="BB397" s="117" t="s">
        <v>1356</v>
      </c>
      <c r="BC397" s="117" t="s">
        <v>1268</v>
      </c>
      <c r="BD397" s="117" t="s">
        <v>1269</v>
      </c>
    </row>
    <row r="398" spans="44:56">
      <c r="AR398" s="117">
        <v>25000424</v>
      </c>
      <c r="AS398" s="117" t="s">
        <v>1804</v>
      </c>
      <c r="AT398" s="117" t="s">
        <v>1269</v>
      </c>
      <c r="AU398" s="123">
        <v>38902</v>
      </c>
      <c r="AV398" s="117" t="s">
        <v>1357</v>
      </c>
      <c r="AW398" s="117" t="s">
        <v>1358</v>
      </c>
      <c r="AX398" s="117">
        <v>25000814</v>
      </c>
      <c r="AY398" s="117" t="s">
        <v>1954</v>
      </c>
      <c r="AZ398" s="117" t="s">
        <v>3274</v>
      </c>
      <c r="BA398" s="117" t="s">
        <v>1355</v>
      </c>
      <c r="BB398" s="117" t="s">
        <v>1356</v>
      </c>
      <c r="BC398" s="117" t="s">
        <v>1268</v>
      </c>
      <c r="BD398" s="117" t="s">
        <v>1269</v>
      </c>
    </row>
    <row r="399" spans="44:56">
      <c r="AR399" s="117">
        <v>25000425</v>
      </c>
      <c r="AS399" s="117" t="s">
        <v>1805</v>
      </c>
      <c r="AT399" s="117" t="s">
        <v>1269</v>
      </c>
      <c r="AU399" s="123">
        <v>38902</v>
      </c>
      <c r="AV399" s="117" t="s">
        <v>3255</v>
      </c>
      <c r="AW399" s="117" t="s">
        <v>1267</v>
      </c>
      <c r="AX399" s="117">
        <v>25000804</v>
      </c>
      <c r="AY399" s="117" t="s">
        <v>1949</v>
      </c>
      <c r="AZ399" s="117" t="s">
        <v>3274</v>
      </c>
      <c r="BA399" s="117" t="s">
        <v>1355</v>
      </c>
      <c r="BB399" s="117" t="s">
        <v>1356</v>
      </c>
      <c r="BC399" s="117" t="s">
        <v>1268</v>
      </c>
      <c r="BD399" s="117" t="s">
        <v>1269</v>
      </c>
    </row>
    <row r="400" spans="44:56">
      <c r="AR400" s="117">
        <v>25000426</v>
      </c>
      <c r="AS400" s="117" t="s">
        <v>2795</v>
      </c>
      <c r="AT400" s="117" t="s">
        <v>2548</v>
      </c>
      <c r="AU400" s="123">
        <v>38908</v>
      </c>
      <c r="AV400" s="117" t="s">
        <v>3250</v>
      </c>
      <c r="AW400" s="117" t="s">
        <v>3251</v>
      </c>
      <c r="AX400" s="117">
        <v>25000484</v>
      </c>
      <c r="AY400" s="117" t="s">
        <v>1829</v>
      </c>
      <c r="AZ400" s="117" t="s">
        <v>3274</v>
      </c>
      <c r="BA400" s="117" t="s">
        <v>1355</v>
      </c>
      <c r="BB400" s="117" t="s">
        <v>1356</v>
      </c>
      <c r="BC400" s="117" t="s">
        <v>1268</v>
      </c>
      <c r="BD400" s="117" t="s">
        <v>1269</v>
      </c>
    </row>
    <row r="401" spans="44:56">
      <c r="AR401" s="117">
        <v>25000427</v>
      </c>
      <c r="AS401" s="117" t="s">
        <v>2796</v>
      </c>
      <c r="AT401" s="117" t="s">
        <v>2548</v>
      </c>
      <c r="AU401" s="123">
        <v>38908</v>
      </c>
      <c r="AV401" s="117" t="s">
        <v>3250</v>
      </c>
      <c r="AW401" s="117" t="s">
        <v>3251</v>
      </c>
      <c r="AX401" s="117">
        <v>25001257</v>
      </c>
      <c r="AY401" s="117" t="s">
        <v>3298</v>
      </c>
      <c r="AZ401" s="117" t="s">
        <v>3274</v>
      </c>
      <c r="BA401" s="117" t="s">
        <v>1355</v>
      </c>
      <c r="BB401" s="117" t="s">
        <v>1356</v>
      </c>
      <c r="BC401" s="117" t="s">
        <v>1279</v>
      </c>
      <c r="BD401" s="117" t="s">
        <v>1280</v>
      </c>
    </row>
    <row r="402" spans="44:56">
      <c r="AR402" s="117">
        <v>25000428</v>
      </c>
      <c r="AS402" s="117" t="s">
        <v>2797</v>
      </c>
      <c r="AT402" s="117" t="s">
        <v>454</v>
      </c>
      <c r="AU402" s="123">
        <v>38911</v>
      </c>
      <c r="AV402" s="117" t="s">
        <v>1324</v>
      </c>
      <c r="AW402" s="117" t="s">
        <v>1325</v>
      </c>
      <c r="AX402" s="117">
        <v>25000406</v>
      </c>
      <c r="AY402" s="117" t="s">
        <v>1798</v>
      </c>
      <c r="AZ402" s="117" t="s">
        <v>3274</v>
      </c>
      <c r="BA402" s="117" t="s">
        <v>1355</v>
      </c>
      <c r="BB402" s="117" t="s">
        <v>1356</v>
      </c>
      <c r="BC402" s="117" t="s">
        <v>1277</v>
      </c>
      <c r="BD402" s="117" t="s">
        <v>454</v>
      </c>
    </row>
    <row r="403" spans="44:56">
      <c r="AR403" s="117">
        <v>25000429</v>
      </c>
      <c r="AS403" s="117" t="s">
        <v>1806</v>
      </c>
      <c r="AT403" s="117" t="s">
        <v>1341</v>
      </c>
      <c r="AU403" s="123">
        <v>38911</v>
      </c>
      <c r="AV403" s="117" t="s">
        <v>1502</v>
      </c>
      <c r="AW403" s="117" t="s">
        <v>1503</v>
      </c>
      <c r="AX403" s="117">
        <v>25000841</v>
      </c>
      <c r="AY403" s="117" t="s">
        <v>1973</v>
      </c>
      <c r="AZ403" s="117" t="s">
        <v>3274</v>
      </c>
      <c r="BA403" s="117" t="s">
        <v>1355</v>
      </c>
      <c r="BB403" s="117" t="s">
        <v>1356</v>
      </c>
      <c r="BC403" s="117" t="s">
        <v>1268</v>
      </c>
      <c r="BD403" s="117" t="s">
        <v>1269</v>
      </c>
    </row>
    <row r="404" spans="44:56">
      <c r="AR404" s="117">
        <v>25000430</v>
      </c>
      <c r="AS404" s="117" t="s">
        <v>1807</v>
      </c>
      <c r="AT404" s="117" t="s">
        <v>1269</v>
      </c>
      <c r="AU404" s="123">
        <v>38911</v>
      </c>
      <c r="AV404" s="117" t="s">
        <v>1324</v>
      </c>
      <c r="AW404" s="117" t="s">
        <v>1325</v>
      </c>
      <c r="AX404" s="117">
        <v>25000857</v>
      </c>
      <c r="AY404" s="117" t="s">
        <v>1984</v>
      </c>
      <c r="AZ404" s="117" t="s">
        <v>3274</v>
      </c>
      <c r="BA404" s="117" t="s">
        <v>1355</v>
      </c>
      <c r="BB404" s="117" t="s">
        <v>1356</v>
      </c>
      <c r="BC404" s="117" t="s">
        <v>1268</v>
      </c>
      <c r="BD404" s="117" t="s">
        <v>1269</v>
      </c>
    </row>
    <row r="405" spans="44:56">
      <c r="AR405" s="117">
        <v>25000431</v>
      </c>
      <c r="AS405" s="117" t="s">
        <v>2798</v>
      </c>
      <c r="AT405" s="117" t="s">
        <v>1269</v>
      </c>
      <c r="AU405" s="123">
        <v>38911</v>
      </c>
      <c r="AV405" s="117" t="s">
        <v>1284</v>
      </c>
      <c r="AW405" s="117" t="s">
        <v>1285</v>
      </c>
      <c r="AX405" s="117">
        <v>25001306</v>
      </c>
      <c r="AY405" s="117" t="s">
        <v>2278</v>
      </c>
      <c r="AZ405" s="117" t="s">
        <v>3274</v>
      </c>
      <c r="BA405" s="117" t="s">
        <v>1355</v>
      </c>
      <c r="BB405" s="117" t="s">
        <v>1356</v>
      </c>
      <c r="BC405" s="117" t="s">
        <v>1268</v>
      </c>
      <c r="BD405" s="117" t="s">
        <v>1269</v>
      </c>
    </row>
    <row r="406" spans="44:56">
      <c r="AR406" s="117">
        <v>25000432</v>
      </c>
      <c r="AS406" s="117" t="s">
        <v>1808</v>
      </c>
      <c r="AT406" s="117" t="s">
        <v>1269</v>
      </c>
      <c r="AU406" s="123">
        <v>38911</v>
      </c>
      <c r="AV406" s="117" t="s">
        <v>1324</v>
      </c>
      <c r="AW406" s="117" t="s">
        <v>1325</v>
      </c>
      <c r="AX406" s="117">
        <v>25000803</v>
      </c>
      <c r="AY406" s="117" t="s">
        <v>1948</v>
      </c>
      <c r="AZ406" s="117" t="s">
        <v>3274</v>
      </c>
      <c r="BA406" s="117" t="s">
        <v>1355</v>
      </c>
      <c r="BB406" s="117" t="s">
        <v>1356</v>
      </c>
      <c r="BC406" s="117" t="s">
        <v>1268</v>
      </c>
      <c r="BD406" s="117" t="s">
        <v>1269</v>
      </c>
    </row>
    <row r="407" spans="44:56">
      <c r="AR407" s="117">
        <v>25000433</v>
      </c>
      <c r="AS407" s="117" t="s">
        <v>2799</v>
      </c>
      <c r="AT407" s="117" t="s">
        <v>1341</v>
      </c>
      <c r="AU407" s="123">
        <v>38911</v>
      </c>
      <c r="AV407" s="117" t="s">
        <v>1502</v>
      </c>
      <c r="AW407" s="117" t="s">
        <v>1503</v>
      </c>
      <c r="AX407" s="117">
        <v>25001645</v>
      </c>
      <c r="AY407" s="117" t="s">
        <v>3299</v>
      </c>
      <c r="AZ407" s="117" t="s">
        <v>3274</v>
      </c>
      <c r="BA407" s="117" t="s">
        <v>1355</v>
      </c>
      <c r="BB407" s="117" t="s">
        <v>1356</v>
      </c>
      <c r="BC407" s="117" t="s">
        <v>1268</v>
      </c>
      <c r="BD407" s="117" t="s">
        <v>1269</v>
      </c>
    </row>
    <row r="408" spans="44:56">
      <c r="AR408" s="117">
        <v>25000434</v>
      </c>
      <c r="AS408" s="117" t="s">
        <v>1809</v>
      </c>
      <c r="AT408" s="117" t="s">
        <v>1341</v>
      </c>
      <c r="AU408" s="123">
        <v>38721</v>
      </c>
      <c r="AV408" s="117" t="s">
        <v>1502</v>
      </c>
      <c r="AW408" s="117" t="s">
        <v>1503</v>
      </c>
      <c r="AX408" s="117">
        <v>25001221</v>
      </c>
      <c r="AY408" s="117" t="s">
        <v>2221</v>
      </c>
      <c r="AZ408" s="117" t="s">
        <v>3274</v>
      </c>
      <c r="BA408" s="117" t="s">
        <v>1355</v>
      </c>
      <c r="BB408" s="117" t="s">
        <v>1356</v>
      </c>
      <c r="BC408" s="117" t="s">
        <v>1268</v>
      </c>
      <c r="BD408" s="117" t="s">
        <v>1269</v>
      </c>
    </row>
    <row r="409" spans="44:56">
      <c r="AR409" s="117">
        <v>25000435</v>
      </c>
      <c r="AS409" s="117" t="s">
        <v>1810</v>
      </c>
      <c r="AT409" s="117" t="s">
        <v>1341</v>
      </c>
      <c r="AU409" s="123">
        <v>38721</v>
      </c>
      <c r="AV409" s="117" t="s">
        <v>1502</v>
      </c>
      <c r="AW409" s="117" t="s">
        <v>1503</v>
      </c>
      <c r="AX409" s="117">
        <v>25000910</v>
      </c>
      <c r="AY409" s="117" t="s">
        <v>2018</v>
      </c>
      <c r="AZ409" s="117" t="s">
        <v>3274</v>
      </c>
      <c r="BA409" s="117" t="s">
        <v>1355</v>
      </c>
      <c r="BB409" s="117" t="s">
        <v>1356</v>
      </c>
      <c r="BC409" s="117" t="s">
        <v>1256</v>
      </c>
      <c r="BD409" s="117" t="s">
        <v>1257</v>
      </c>
    </row>
    <row r="410" spans="44:56">
      <c r="AR410" s="117">
        <v>25000436</v>
      </c>
      <c r="AS410" s="117" t="s">
        <v>1811</v>
      </c>
      <c r="AT410" s="117" t="s">
        <v>1254</v>
      </c>
      <c r="AU410" s="123">
        <v>38721</v>
      </c>
      <c r="AV410" s="117" t="s">
        <v>1251</v>
      </c>
      <c r="AW410" s="117" t="s">
        <v>1252</v>
      </c>
      <c r="AX410" s="117">
        <v>25001146</v>
      </c>
      <c r="AY410" s="117" t="s">
        <v>2167</v>
      </c>
      <c r="AZ410" s="117" t="s">
        <v>3274</v>
      </c>
      <c r="BA410" s="117" t="s">
        <v>1355</v>
      </c>
      <c r="BB410" s="117" t="s">
        <v>1356</v>
      </c>
      <c r="BC410" s="117" t="s">
        <v>1268</v>
      </c>
      <c r="BD410" s="117" t="s">
        <v>1269</v>
      </c>
    </row>
    <row r="411" spans="44:56">
      <c r="AR411" s="117">
        <v>25000437</v>
      </c>
      <c r="AS411" s="117" t="s">
        <v>1812</v>
      </c>
      <c r="AT411" s="117" t="s">
        <v>1269</v>
      </c>
      <c r="AU411" s="123">
        <v>38721</v>
      </c>
      <c r="AV411" s="117" t="s">
        <v>1324</v>
      </c>
      <c r="AW411" s="117" t="s">
        <v>1325</v>
      </c>
      <c r="AX411" s="117">
        <v>25001282</v>
      </c>
      <c r="AY411" s="117" t="s">
        <v>2262</v>
      </c>
      <c r="AZ411" s="117" t="s">
        <v>3274</v>
      </c>
      <c r="BA411" s="117" t="s">
        <v>1355</v>
      </c>
      <c r="BB411" s="117" t="s">
        <v>1356</v>
      </c>
      <c r="BC411" s="117" t="s">
        <v>1268</v>
      </c>
      <c r="BD411" s="117" t="s">
        <v>1269</v>
      </c>
    </row>
    <row r="412" spans="44:56">
      <c r="AR412" s="117">
        <v>25000438</v>
      </c>
      <c r="AS412" s="117" t="s">
        <v>2800</v>
      </c>
      <c r="AT412" s="117" t="s">
        <v>1269</v>
      </c>
      <c r="AU412" s="123">
        <v>38721</v>
      </c>
      <c r="AV412" s="117" t="s">
        <v>1338</v>
      </c>
      <c r="AW412" s="117" t="s">
        <v>1339</v>
      </c>
      <c r="AX412" s="117">
        <v>25001440</v>
      </c>
      <c r="AY412" s="117" t="s">
        <v>2375</v>
      </c>
      <c r="AZ412" s="117" t="s">
        <v>3274</v>
      </c>
      <c r="BA412" s="117" t="s">
        <v>1355</v>
      </c>
      <c r="BB412" s="117" t="s">
        <v>1356</v>
      </c>
      <c r="BC412" s="117" t="s">
        <v>1268</v>
      </c>
      <c r="BD412" s="117" t="s">
        <v>1269</v>
      </c>
    </row>
    <row r="413" spans="44:56">
      <c r="AR413" s="117">
        <v>25000439</v>
      </c>
      <c r="AS413" s="117" t="s">
        <v>2801</v>
      </c>
      <c r="AT413" s="117" t="s">
        <v>2557</v>
      </c>
      <c r="AU413" s="123">
        <v>38782</v>
      </c>
      <c r="AV413" s="117" t="s">
        <v>1238</v>
      </c>
      <c r="AW413" s="117" t="s">
        <v>3254</v>
      </c>
      <c r="AX413" s="117">
        <v>25001649</v>
      </c>
      <c r="AY413" s="117" t="s">
        <v>3300</v>
      </c>
      <c r="AZ413" s="117" t="s">
        <v>3274</v>
      </c>
      <c r="BA413" s="117" t="s">
        <v>1355</v>
      </c>
      <c r="BB413" s="117" t="s">
        <v>1356</v>
      </c>
      <c r="BC413" s="117" t="s">
        <v>1268</v>
      </c>
      <c r="BD413" s="117" t="s">
        <v>1269</v>
      </c>
    </row>
    <row r="414" spans="44:56">
      <c r="AR414" s="117">
        <v>25000440</v>
      </c>
      <c r="AS414" s="117" t="s">
        <v>2802</v>
      </c>
      <c r="AT414" s="117" t="s">
        <v>1275</v>
      </c>
      <c r="AU414" s="123">
        <v>38789</v>
      </c>
      <c r="AV414" s="117" t="s">
        <v>1324</v>
      </c>
      <c r="AW414" s="117" t="s">
        <v>1325</v>
      </c>
      <c r="AX414" s="117">
        <v>25001632</v>
      </c>
      <c r="AY414" s="117" t="s">
        <v>2534</v>
      </c>
      <c r="AZ414" s="117" t="s">
        <v>3274</v>
      </c>
      <c r="BA414" s="117" t="s">
        <v>1355</v>
      </c>
      <c r="BB414" s="117" t="s">
        <v>1356</v>
      </c>
      <c r="BC414" s="117" t="s">
        <v>1268</v>
      </c>
      <c r="BD414" s="117" t="s">
        <v>1269</v>
      </c>
    </row>
    <row r="415" spans="44:56">
      <c r="AR415" s="117">
        <v>25000441</v>
      </c>
      <c r="AS415" s="117" t="s">
        <v>2803</v>
      </c>
      <c r="AT415" s="117" t="s">
        <v>1275</v>
      </c>
      <c r="AU415" s="123">
        <v>38789</v>
      </c>
      <c r="AV415" s="117" t="s">
        <v>1406</v>
      </c>
      <c r="AW415" s="117" t="s">
        <v>3253</v>
      </c>
      <c r="AX415" s="117">
        <v>25000652</v>
      </c>
      <c r="AY415" s="117" t="s">
        <v>1892</v>
      </c>
      <c r="AZ415" s="117" t="s">
        <v>3274</v>
      </c>
      <c r="BA415" s="117" t="s">
        <v>1355</v>
      </c>
      <c r="BB415" s="117" t="s">
        <v>1356</v>
      </c>
      <c r="BC415" s="117" t="s">
        <v>1268</v>
      </c>
      <c r="BD415" s="117" t="s">
        <v>1269</v>
      </c>
    </row>
    <row r="416" spans="44:56">
      <c r="AR416" s="117">
        <v>25000442</v>
      </c>
      <c r="AS416" s="117" t="s">
        <v>1813</v>
      </c>
      <c r="AT416" s="117" t="s">
        <v>1223</v>
      </c>
      <c r="AU416" s="123">
        <v>38790</v>
      </c>
      <c r="AV416" s="117" t="s">
        <v>1504</v>
      </c>
      <c r="AW416" s="117" t="s">
        <v>1505</v>
      </c>
      <c r="AX416" s="117">
        <v>25000487</v>
      </c>
      <c r="AY416" s="117" t="s">
        <v>1830</v>
      </c>
      <c r="AZ416" s="117" t="s">
        <v>3274</v>
      </c>
      <c r="BA416" s="117" t="s">
        <v>1355</v>
      </c>
      <c r="BB416" s="117" t="s">
        <v>1356</v>
      </c>
      <c r="BC416" s="117" t="s">
        <v>1279</v>
      </c>
      <c r="BD416" s="117" t="s">
        <v>1280</v>
      </c>
    </row>
    <row r="417" spans="44:56">
      <c r="AR417" s="117">
        <v>25000443</v>
      </c>
      <c r="AS417" s="117" t="s">
        <v>2804</v>
      </c>
      <c r="AT417" s="117" t="s">
        <v>1275</v>
      </c>
      <c r="AU417" s="123">
        <v>38818</v>
      </c>
      <c r="AV417" s="117" t="s">
        <v>1357</v>
      </c>
      <c r="AW417" s="117" t="s">
        <v>1358</v>
      </c>
      <c r="AX417" s="117">
        <v>25001239</v>
      </c>
      <c r="AY417" s="117" t="s">
        <v>2233</v>
      </c>
      <c r="AZ417" s="117" t="s">
        <v>3274</v>
      </c>
      <c r="BA417" s="117" t="s">
        <v>1355</v>
      </c>
      <c r="BB417" s="117" t="s">
        <v>1356</v>
      </c>
      <c r="BC417" s="117" t="s">
        <v>1268</v>
      </c>
      <c r="BD417" s="117" t="s">
        <v>1269</v>
      </c>
    </row>
    <row r="418" spans="44:56">
      <c r="AR418" s="117">
        <v>25000444</v>
      </c>
      <c r="AS418" s="117" t="s">
        <v>2805</v>
      </c>
      <c r="AT418" s="117" t="s">
        <v>1275</v>
      </c>
      <c r="AU418" s="123">
        <v>38856</v>
      </c>
      <c r="AV418" s="117" t="s">
        <v>3255</v>
      </c>
      <c r="AW418" s="117" t="s">
        <v>1267</v>
      </c>
      <c r="AX418" s="117">
        <v>25001628</v>
      </c>
      <c r="AY418" s="117" t="s">
        <v>2530</v>
      </c>
      <c r="AZ418" s="117" t="s">
        <v>3274</v>
      </c>
      <c r="BA418" s="117" t="s">
        <v>1355</v>
      </c>
      <c r="BB418" s="117" t="s">
        <v>1356</v>
      </c>
      <c r="BC418" s="117" t="s">
        <v>1268</v>
      </c>
      <c r="BD418" s="117" t="s">
        <v>1269</v>
      </c>
    </row>
    <row r="419" spans="44:56">
      <c r="AR419" s="117">
        <v>25000445</v>
      </c>
      <c r="AS419" s="117" t="s">
        <v>1814</v>
      </c>
      <c r="AT419" s="117" t="s">
        <v>1254</v>
      </c>
      <c r="AU419" s="123">
        <v>38882</v>
      </c>
      <c r="AV419" s="117" t="s">
        <v>1251</v>
      </c>
      <c r="AW419" s="117" t="s">
        <v>1252</v>
      </c>
      <c r="AX419" s="117">
        <v>25001570</v>
      </c>
      <c r="AY419" s="117" t="s">
        <v>2476</v>
      </c>
      <c r="AZ419" s="117" t="s">
        <v>3274</v>
      </c>
      <c r="BA419" s="117" t="s">
        <v>1355</v>
      </c>
      <c r="BB419" s="117" t="s">
        <v>1356</v>
      </c>
      <c r="BC419" s="117" t="s">
        <v>1268</v>
      </c>
      <c r="BD419" s="117" t="s">
        <v>1269</v>
      </c>
    </row>
    <row r="420" spans="44:56">
      <c r="AR420" s="117">
        <v>25000446</v>
      </c>
      <c r="AS420" s="117" t="s">
        <v>2806</v>
      </c>
      <c r="AT420" s="117" t="s">
        <v>1269</v>
      </c>
      <c r="AU420" s="123">
        <v>38882</v>
      </c>
      <c r="AV420" s="117" t="s">
        <v>1284</v>
      </c>
      <c r="AW420" s="117" t="s">
        <v>1285</v>
      </c>
      <c r="AX420" s="117">
        <v>25000352</v>
      </c>
      <c r="AY420" s="117" t="s">
        <v>1767</v>
      </c>
      <c r="AZ420" s="117" t="s">
        <v>3274</v>
      </c>
      <c r="BA420" s="117" t="s">
        <v>1357</v>
      </c>
      <c r="BB420" s="117" t="s">
        <v>1358</v>
      </c>
      <c r="BC420" s="117" t="s">
        <v>1279</v>
      </c>
      <c r="BD420" s="117" t="s">
        <v>1280</v>
      </c>
    </row>
    <row r="421" spans="44:56">
      <c r="AR421" s="117">
        <v>25000447</v>
      </c>
      <c r="AS421" s="117" t="s">
        <v>1815</v>
      </c>
      <c r="AT421" s="117" t="s">
        <v>1372</v>
      </c>
      <c r="AU421" s="123">
        <v>38664</v>
      </c>
      <c r="AV421" s="117" t="s">
        <v>1359</v>
      </c>
      <c r="AW421" s="117" t="s">
        <v>1360</v>
      </c>
      <c r="AX421" s="117">
        <v>25001067</v>
      </c>
      <c r="AY421" s="117" t="s">
        <v>2120</v>
      </c>
      <c r="AZ421" s="117" t="s">
        <v>3274</v>
      </c>
      <c r="BA421" s="117" t="s">
        <v>1357</v>
      </c>
      <c r="BB421" s="117" t="s">
        <v>1358</v>
      </c>
      <c r="BC421" s="117" t="s">
        <v>1268</v>
      </c>
      <c r="BD421" s="117" t="s">
        <v>1269</v>
      </c>
    </row>
    <row r="422" spans="44:56">
      <c r="AR422" s="117">
        <v>25000448</v>
      </c>
      <c r="AS422" s="117" t="s">
        <v>2807</v>
      </c>
      <c r="AT422" s="117" t="s">
        <v>2548</v>
      </c>
      <c r="AU422" s="123">
        <v>38663</v>
      </c>
      <c r="AV422" s="117" t="s">
        <v>3250</v>
      </c>
      <c r="AW422" s="117" t="s">
        <v>3251</v>
      </c>
      <c r="AX422" s="117">
        <v>25000332</v>
      </c>
      <c r="AY422" s="117" t="s">
        <v>1756</v>
      </c>
      <c r="AZ422" s="117" t="s">
        <v>3274</v>
      </c>
      <c r="BA422" s="117" t="s">
        <v>1357</v>
      </c>
      <c r="BB422" s="117" t="s">
        <v>1358</v>
      </c>
      <c r="BC422" s="117" t="s">
        <v>1268</v>
      </c>
      <c r="BD422" s="117" t="s">
        <v>1269</v>
      </c>
    </row>
    <row r="423" spans="44:56">
      <c r="AR423" s="117">
        <v>25000449</v>
      </c>
      <c r="AS423" s="117" t="s">
        <v>1816</v>
      </c>
      <c r="AT423" s="117" t="s">
        <v>454</v>
      </c>
      <c r="AU423" s="123">
        <v>38666</v>
      </c>
      <c r="AV423" s="117" t="s">
        <v>1291</v>
      </c>
      <c r="AW423" s="117" t="s">
        <v>1292</v>
      </c>
      <c r="AX423" s="117">
        <v>25001053</v>
      </c>
      <c r="AY423" s="117" t="s">
        <v>2111</v>
      </c>
      <c r="AZ423" s="117" t="s">
        <v>3274</v>
      </c>
      <c r="BA423" s="117" t="s">
        <v>1357</v>
      </c>
      <c r="BB423" s="117" t="s">
        <v>1358</v>
      </c>
      <c r="BC423" s="117" t="s">
        <v>1268</v>
      </c>
      <c r="BD423" s="117" t="s">
        <v>1269</v>
      </c>
    </row>
    <row r="424" spans="44:56">
      <c r="AR424" s="117">
        <v>25000450</v>
      </c>
      <c r="AS424" s="117" t="s">
        <v>2808</v>
      </c>
      <c r="AT424" s="117" t="s">
        <v>1265</v>
      </c>
      <c r="AU424" s="123">
        <v>38667</v>
      </c>
      <c r="AV424" s="117" t="s">
        <v>1338</v>
      </c>
      <c r="AW424" s="117" t="s">
        <v>1339</v>
      </c>
      <c r="AX424" s="117">
        <v>25000521</v>
      </c>
      <c r="AY424" s="117" t="s">
        <v>1843</v>
      </c>
      <c r="AZ424" s="117" t="s">
        <v>3274</v>
      </c>
      <c r="BA424" s="117" t="s">
        <v>1357</v>
      </c>
      <c r="BB424" s="117" t="s">
        <v>1358</v>
      </c>
      <c r="BC424" s="117" t="s">
        <v>1268</v>
      </c>
      <c r="BD424" s="117" t="s">
        <v>1269</v>
      </c>
    </row>
    <row r="425" spans="44:56">
      <c r="AR425" s="117">
        <v>25000451</v>
      </c>
      <c r="AS425" s="117" t="s">
        <v>2809</v>
      </c>
      <c r="AT425" s="117" t="s">
        <v>1275</v>
      </c>
      <c r="AU425" s="123">
        <v>38667</v>
      </c>
      <c r="AV425" s="117" t="s">
        <v>1357</v>
      </c>
      <c r="AW425" s="117" t="s">
        <v>1358</v>
      </c>
      <c r="AX425" s="117">
        <v>25000687</v>
      </c>
      <c r="AY425" s="117" t="s">
        <v>1903</v>
      </c>
      <c r="AZ425" s="117" t="s">
        <v>3274</v>
      </c>
      <c r="BA425" s="117" t="s">
        <v>1357</v>
      </c>
      <c r="BB425" s="117" t="s">
        <v>1358</v>
      </c>
      <c r="BC425" s="117" t="s">
        <v>1268</v>
      </c>
      <c r="BD425" s="117" t="s">
        <v>1269</v>
      </c>
    </row>
    <row r="426" spans="44:56">
      <c r="AR426" s="117">
        <v>25000452</v>
      </c>
      <c r="AS426" s="117" t="s">
        <v>2810</v>
      </c>
      <c r="AT426" s="117" t="s">
        <v>1275</v>
      </c>
      <c r="AU426" s="123">
        <v>38693</v>
      </c>
      <c r="AV426" s="117" t="s">
        <v>1284</v>
      </c>
      <c r="AW426" s="117" t="s">
        <v>1285</v>
      </c>
      <c r="AX426" s="117">
        <v>25000318</v>
      </c>
      <c r="AY426" s="117" t="s">
        <v>1752</v>
      </c>
      <c r="AZ426" s="117" t="s">
        <v>3274</v>
      </c>
      <c r="BA426" s="117" t="s">
        <v>1357</v>
      </c>
      <c r="BB426" s="117" t="s">
        <v>1358</v>
      </c>
      <c r="BC426" s="117" t="s">
        <v>1268</v>
      </c>
      <c r="BD426" s="117" t="s">
        <v>1269</v>
      </c>
    </row>
    <row r="427" spans="44:56">
      <c r="AR427" s="117">
        <v>25000454</v>
      </c>
      <c r="AS427" s="117" t="s">
        <v>1817</v>
      </c>
      <c r="AT427" s="117" t="s">
        <v>1275</v>
      </c>
      <c r="AU427" s="123">
        <v>38672</v>
      </c>
      <c r="AV427" s="117" t="s">
        <v>3255</v>
      </c>
      <c r="AW427" s="117" t="s">
        <v>1267</v>
      </c>
      <c r="AX427" s="117">
        <v>25001015</v>
      </c>
      <c r="AY427" s="117" t="s">
        <v>2085</v>
      </c>
      <c r="AZ427" s="117" t="s">
        <v>3274</v>
      </c>
      <c r="BA427" s="117" t="s">
        <v>1357</v>
      </c>
      <c r="BB427" s="117" t="s">
        <v>1358</v>
      </c>
      <c r="BC427" s="117" t="s">
        <v>1268</v>
      </c>
      <c r="BD427" s="117" t="s">
        <v>1269</v>
      </c>
    </row>
    <row r="428" spans="44:56">
      <c r="AR428" s="117">
        <v>25000455</v>
      </c>
      <c r="AS428" s="117" t="s">
        <v>2811</v>
      </c>
      <c r="AT428" s="117" t="s">
        <v>1275</v>
      </c>
      <c r="AU428" s="123">
        <v>38672</v>
      </c>
      <c r="AV428" s="117" t="s">
        <v>3255</v>
      </c>
      <c r="AW428" s="117" t="s">
        <v>1267</v>
      </c>
      <c r="AX428" s="117">
        <v>25001406</v>
      </c>
      <c r="AY428" s="117" t="s">
        <v>2349</v>
      </c>
      <c r="AZ428" s="117" t="s">
        <v>3274</v>
      </c>
      <c r="BA428" s="117" t="s">
        <v>1357</v>
      </c>
      <c r="BB428" s="117" t="s">
        <v>1358</v>
      </c>
      <c r="BC428" s="117" t="s">
        <v>1268</v>
      </c>
      <c r="BD428" s="117" t="s">
        <v>1269</v>
      </c>
    </row>
    <row r="429" spans="44:56">
      <c r="AR429" s="117">
        <v>25000456</v>
      </c>
      <c r="AS429" s="117" t="s">
        <v>2812</v>
      </c>
      <c r="AT429" s="117" t="s">
        <v>1275</v>
      </c>
      <c r="AU429" s="123">
        <v>38677</v>
      </c>
      <c r="AV429" s="117" t="s">
        <v>1282</v>
      </c>
      <c r="AW429" s="117" t="s">
        <v>1283</v>
      </c>
      <c r="AX429" s="117">
        <v>25001349</v>
      </c>
      <c r="AY429" s="117" t="s">
        <v>2310</v>
      </c>
      <c r="AZ429" s="117" t="s">
        <v>3274</v>
      </c>
      <c r="BA429" s="117" t="s">
        <v>1357</v>
      </c>
      <c r="BB429" s="117" t="s">
        <v>1358</v>
      </c>
      <c r="BC429" s="117" t="s">
        <v>1268</v>
      </c>
      <c r="BD429" s="117" t="s">
        <v>1269</v>
      </c>
    </row>
    <row r="430" spans="44:56">
      <c r="AR430" s="117">
        <v>25000457</v>
      </c>
      <c r="AS430" s="117" t="s">
        <v>1818</v>
      </c>
      <c r="AT430" s="117" t="s">
        <v>1341</v>
      </c>
      <c r="AU430" s="123">
        <v>38691</v>
      </c>
      <c r="AV430" s="117" t="s">
        <v>1502</v>
      </c>
      <c r="AW430" s="117" t="s">
        <v>1503</v>
      </c>
      <c r="AX430" s="117">
        <v>25001016</v>
      </c>
      <c r="AY430" s="117" t="s">
        <v>2086</v>
      </c>
      <c r="AZ430" s="117" t="s">
        <v>3274</v>
      </c>
      <c r="BA430" s="117" t="s">
        <v>1357</v>
      </c>
      <c r="BB430" s="117" t="s">
        <v>1358</v>
      </c>
      <c r="BC430" s="117" t="s">
        <v>1268</v>
      </c>
      <c r="BD430" s="117" t="s">
        <v>1269</v>
      </c>
    </row>
    <row r="431" spans="44:56">
      <c r="AR431" s="117">
        <v>25000458</v>
      </c>
      <c r="AS431" s="117" t="s">
        <v>2813</v>
      </c>
      <c r="AT431" s="117" t="s">
        <v>454</v>
      </c>
      <c r="AU431" s="123">
        <v>38691</v>
      </c>
      <c r="AV431" s="117" t="s">
        <v>3252</v>
      </c>
      <c r="AW431" s="117" t="s">
        <v>1400</v>
      </c>
      <c r="AX431" s="117">
        <v>25000523</v>
      </c>
      <c r="AY431" s="117" t="s">
        <v>1845</v>
      </c>
      <c r="AZ431" s="117" t="s">
        <v>3274</v>
      </c>
      <c r="BA431" s="117" t="s">
        <v>1357</v>
      </c>
      <c r="BB431" s="117" t="s">
        <v>1358</v>
      </c>
      <c r="BC431" s="117" t="s">
        <v>1279</v>
      </c>
      <c r="BD431" s="117" t="s">
        <v>1280</v>
      </c>
    </row>
    <row r="432" spans="44:56">
      <c r="AR432" s="117">
        <v>25000459</v>
      </c>
      <c r="AS432" s="117" t="s">
        <v>1819</v>
      </c>
      <c r="AT432" s="117" t="s">
        <v>1269</v>
      </c>
      <c r="AU432" s="123">
        <v>38691</v>
      </c>
      <c r="AV432" s="117" t="s">
        <v>3252</v>
      </c>
      <c r="AW432" s="117" t="s">
        <v>1400</v>
      </c>
      <c r="AX432" s="117">
        <v>25000333</v>
      </c>
      <c r="AY432" s="117" t="s">
        <v>1757</v>
      </c>
      <c r="AZ432" s="117" t="s">
        <v>3274</v>
      </c>
      <c r="BA432" s="117" t="s">
        <v>1357</v>
      </c>
      <c r="BB432" s="117" t="s">
        <v>1358</v>
      </c>
      <c r="BC432" s="117" t="s">
        <v>1268</v>
      </c>
      <c r="BD432" s="117" t="s">
        <v>1269</v>
      </c>
    </row>
    <row r="433" spans="44:56">
      <c r="AR433" s="117">
        <v>25000460</v>
      </c>
      <c r="AS433" s="117" t="s">
        <v>2814</v>
      </c>
      <c r="AT433" s="117" t="s">
        <v>1269</v>
      </c>
      <c r="AU433" s="123">
        <v>38691</v>
      </c>
      <c r="AV433" s="117" t="s">
        <v>3255</v>
      </c>
      <c r="AW433" s="117" t="s">
        <v>1267</v>
      </c>
      <c r="AX433" s="117">
        <v>25000220</v>
      </c>
      <c r="AY433" s="117" t="s">
        <v>1721</v>
      </c>
      <c r="AZ433" s="117" t="s">
        <v>3274</v>
      </c>
      <c r="BA433" s="117" t="s">
        <v>1357</v>
      </c>
      <c r="BB433" s="117" t="s">
        <v>1358</v>
      </c>
      <c r="BC433" s="117" t="s">
        <v>1268</v>
      </c>
      <c r="BD433" s="117" t="s">
        <v>1269</v>
      </c>
    </row>
    <row r="434" spans="44:56">
      <c r="AR434" s="117">
        <v>25000461</v>
      </c>
      <c r="AS434" s="117" t="s">
        <v>2815</v>
      </c>
      <c r="AT434" s="117" t="s">
        <v>1280</v>
      </c>
      <c r="AU434" s="123">
        <v>38721</v>
      </c>
      <c r="AV434" s="117" t="s">
        <v>1395</v>
      </c>
      <c r="AW434" s="117" t="s">
        <v>1396</v>
      </c>
      <c r="AX434" s="117">
        <v>25000481</v>
      </c>
      <c r="AY434" s="117" t="s">
        <v>1828</v>
      </c>
      <c r="AZ434" s="117" t="s">
        <v>3274</v>
      </c>
      <c r="BA434" s="117" t="s">
        <v>1357</v>
      </c>
      <c r="BB434" s="117" t="s">
        <v>1358</v>
      </c>
      <c r="BC434" s="117" t="s">
        <v>1277</v>
      </c>
      <c r="BD434" s="117" t="s">
        <v>454</v>
      </c>
    </row>
    <row r="435" spans="44:56">
      <c r="AR435" s="117">
        <v>25000462</v>
      </c>
      <c r="AS435" s="117" t="s">
        <v>1820</v>
      </c>
      <c r="AT435" s="117" t="s">
        <v>1269</v>
      </c>
      <c r="AU435" s="123">
        <v>38505</v>
      </c>
      <c r="AV435" s="117" t="s">
        <v>1357</v>
      </c>
      <c r="AW435" s="117" t="s">
        <v>1358</v>
      </c>
      <c r="AX435" s="117">
        <v>25001508</v>
      </c>
      <c r="AY435" s="117" t="s">
        <v>2426</v>
      </c>
      <c r="AZ435" s="117" t="s">
        <v>3274</v>
      </c>
      <c r="BA435" s="117" t="s">
        <v>1357</v>
      </c>
      <c r="BB435" s="117" t="s">
        <v>1358</v>
      </c>
      <c r="BC435" s="117" t="s">
        <v>1268</v>
      </c>
      <c r="BD435" s="117" t="s">
        <v>1269</v>
      </c>
    </row>
    <row r="436" spans="44:56">
      <c r="AR436" s="117">
        <v>25000463</v>
      </c>
      <c r="AS436" s="117" t="s">
        <v>2816</v>
      </c>
      <c r="AT436" s="117" t="s">
        <v>1269</v>
      </c>
      <c r="AU436" s="123">
        <v>38505</v>
      </c>
      <c r="AV436" s="117" t="s">
        <v>3259</v>
      </c>
      <c r="AW436" s="117" t="s">
        <v>3260</v>
      </c>
      <c r="AX436" s="117">
        <v>25001633</v>
      </c>
      <c r="AY436" s="117" t="s">
        <v>2535</v>
      </c>
      <c r="AZ436" s="117" t="s">
        <v>3274</v>
      </c>
      <c r="BA436" s="117" t="s">
        <v>1357</v>
      </c>
      <c r="BB436" s="117" t="s">
        <v>1358</v>
      </c>
      <c r="BC436" s="117" t="s">
        <v>1268</v>
      </c>
      <c r="BD436" s="117" t="s">
        <v>1269</v>
      </c>
    </row>
    <row r="437" spans="44:56">
      <c r="AR437" s="117">
        <v>25000464</v>
      </c>
      <c r="AS437" s="117" t="s">
        <v>1821</v>
      </c>
      <c r="AT437" s="117" t="s">
        <v>1269</v>
      </c>
      <c r="AU437" s="123">
        <v>38505</v>
      </c>
      <c r="AV437" s="117" t="s">
        <v>3255</v>
      </c>
      <c r="AW437" s="117" t="s">
        <v>1267</v>
      </c>
      <c r="AX437" s="117">
        <v>25000114</v>
      </c>
      <c r="AY437" s="117" t="s">
        <v>1681</v>
      </c>
      <c r="AZ437" s="117" t="s">
        <v>3274</v>
      </c>
      <c r="BA437" s="117" t="s">
        <v>1357</v>
      </c>
      <c r="BB437" s="117" t="s">
        <v>1358</v>
      </c>
      <c r="BC437" s="117" t="s">
        <v>1277</v>
      </c>
      <c r="BD437" s="117" t="s">
        <v>454</v>
      </c>
    </row>
    <row r="438" spans="44:56">
      <c r="AR438" s="117">
        <v>25000465</v>
      </c>
      <c r="AS438" s="117" t="s">
        <v>2817</v>
      </c>
      <c r="AT438" s="117" t="s">
        <v>1269</v>
      </c>
      <c r="AU438" s="123">
        <v>38505</v>
      </c>
      <c r="AV438" s="117" t="s">
        <v>1401</v>
      </c>
      <c r="AW438" s="117" t="s">
        <v>1402</v>
      </c>
      <c r="AX438" s="117">
        <v>25000706</v>
      </c>
      <c r="AY438" s="117" t="s">
        <v>1907</v>
      </c>
      <c r="AZ438" s="117" t="s">
        <v>3274</v>
      </c>
      <c r="BA438" s="117" t="s">
        <v>1357</v>
      </c>
      <c r="BB438" s="117" t="s">
        <v>1358</v>
      </c>
      <c r="BC438" s="117" t="s">
        <v>1268</v>
      </c>
      <c r="BD438" s="117" t="s">
        <v>1269</v>
      </c>
    </row>
    <row r="439" spans="44:56">
      <c r="AR439" s="117">
        <v>25000466</v>
      </c>
      <c r="AS439" s="117" t="s">
        <v>1822</v>
      </c>
      <c r="AT439" s="117" t="s">
        <v>1269</v>
      </c>
      <c r="AU439" s="123">
        <v>38505</v>
      </c>
      <c r="AV439" s="117" t="s">
        <v>1284</v>
      </c>
      <c r="AW439" s="117" t="s">
        <v>1285</v>
      </c>
      <c r="AX439" s="117">
        <v>25001323</v>
      </c>
      <c r="AY439" s="117" t="s">
        <v>2290</v>
      </c>
      <c r="AZ439" s="117" t="s">
        <v>3274</v>
      </c>
      <c r="BA439" s="117" t="s">
        <v>1357</v>
      </c>
      <c r="BB439" s="117" t="s">
        <v>1358</v>
      </c>
      <c r="BC439" s="117" t="s">
        <v>1279</v>
      </c>
      <c r="BD439" s="117" t="s">
        <v>1280</v>
      </c>
    </row>
    <row r="440" spans="44:56">
      <c r="AR440" s="117">
        <v>25000467</v>
      </c>
      <c r="AS440" s="117" t="s">
        <v>1823</v>
      </c>
      <c r="AT440" s="117" t="s">
        <v>1280</v>
      </c>
      <c r="AU440" s="123">
        <v>38505</v>
      </c>
      <c r="AV440" s="117" t="s">
        <v>1284</v>
      </c>
      <c r="AW440" s="117" t="s">
        <v>1285</v>
      </c>
      <c r="AX440" s="117">
        <v>25000206</v>
      </c>
      <c r="AY440" s="117" t="s">
        <v>1716</v>
      </c>
      <c r="AZ440" s="117" t="s">
        <v>3274</v>
      </c>
      <c r="BA440" s="117" t="s">
        <v>1357</v>
      </c>
      <c r="BB440" s="117" t="s">
        <v>1358</v>
      </c>
      <c r="BC440" s="117" t="s">
        <v>1279</v>
      </c>
      <c r="BD440" s="117" t="s">
        <v>1280</v>
      </c>
    </row>
    <row r="441" spans="44:56">
      <c r="AR441" s="117">
        <v>25000468</v>
      </c>
      <c r="AS441" s="117" t="s">
        <v>1824</v>
      </c>
      <c r="AT441" s="117" t="s">
        <v>1280</v>
      </c>
      <c r="AU441" s="123">
        <v>38505</v>
      </c>
      <c r="AV441" s="117" t="s">
        <v>1338</v>
      </c>
      <c r="AW441" s="117" t="s">
        <v>1339</v>
      </c>
      <c r="AX441" s="117">
        <v>25000413</v>
      </c>
      <c r="AY441" s="117" t="s">
        <v>1803</v>
      </c>
      <c r="AZ441" s="117" t="s">
        <v>3274</v>
      </c>
      <c r="BA441" s="117" t="s">
        <v>1357</v>
      </c>
      <c r="BB441" s="117" t="s">
        <v>1358</v>
      </c>
      <c r="BC441" s="117" t="s">
        <v>1268</v>
      </c>
      <c r="BD441" s="117" t="s">
        <v>1269</v>
      </c>
    </row>
    <row r="442" spans="44:56">
      <c r="AR442" s="117">
        <v>25000469</v>
      </c>
      <c r="AS442" s="117" t="s">
        <v>1825</v>
      </c>
      <c r="AT442" s="117" t="s">
        <v>1280</v>
      </c>
      <c r="AU442" s="123">
        <v>38505</v>
      </c>
      <c r="AV442" s="117" t="s">
        <v>3252</v>
      </c>
      <c r="AW442" s="117" t="s">
        <v>1400</v>
      </c>
      <c r="AX442" s="117">
        <v>25000412</v>
      </c>
      <c r="AY442" s="117" t="s">
        <v>1802</v>
      </c>
      <c r="AZ442" s="117" t="s">
        <v>3274</v>
      </c>
      <c r="BA442" s="117" t="s">
        <v>1357</v>
      </c>
      <c r="BB442" s="117" t="s">
        <v>1358</v>
      </c>
      <c r="BC442" s="117" t="s">
        <v>1268</v>
      </c>
      <c r="BD442" s="117" t="s">
        <v>1269</v>
      </c>
    </row>
    <row r="443" spans="44:56">
      <c r="AR443" s="117">
        <v>25000470</v>
      </c>
      <c r="AS443" s="117" t="s">
        <v>2818</v>
      </c>
      <c r="AT443" s="117" t="s">
        <v>2551</v>
      </c>
      <c r="AU443" s="123">
        <v>38505</v>
      </c>
      <c r="AV443" s="117" t="s">
        <v>1284</v>
      </c>
      <c r="AW443" s="117" t="s">
        <v>1285</v>
      </c>
      <c r="AX443" s="117">
        <v>25001635</v>
      </c>
      <c r="AY443" s="117" t="s">
        <v>2537</v>
      </c>
      <c r="AZ443" s="117" t="s">
        <v>3274</v>
      </c>
      <c r="BA443" s="117" t="s">
        <v>1357</v>
      </c>
      <c r="BB443" s="117" t="s">
        <v>1358</v>
      </c>
      <c r="BC443" s="117" t="s">
        <v>1279</v>
      </c>
      <c r="BD443" s="117" t="s">
        <v>1280</v>
      </c>
    </row>
    <row r="444" spans="44:56">
      <c r="AR444" s="117">
        <v>25000471</v>
      </c>
      <c r="AS444" s="117" t="s">
        <v>2819</v>
      </c>
      <c r="AT444" s="117" t="s">
        <v>1269</v>
      </c>
      <c r="AU444" s="123">
        <v>38505</v>
      </c>
      <c r="AV444" s="117" t="s">
        <v>1502</v>
      </c>
      <c r="AW444" s="117" t="s">
        <v>1503</v>
      </c>
      <c r="AX444" s="117">
        <v>25001402</v>
      </c>
      <c r="AY444" s="117" t="s">
        <v>2346</v>
      </c>
      <c r="AZ444" s="117" t="s">
        <v>3274</v>
      </c>
      <c r="BA444" s="117" t="s">
        <v>1357</v>
      </c>
      <c r="BB444" s="117" t="s">
        <v>1358</v>
      </c>
      <c r="BC444" s="117" t="s">
        <v>1268</v>
      </c>
      <c r="BD444" s="117" t="s">
        <v>1269</v>
      </c>
    </row>
    <row r="445" spans="44:56">
      <c r="AR445" s="117">
        <v>25000472</v>
      </c>
      <c r="AS445" s="117" t="s">
        <v>1826</v>
      </c>
      <c r="AT445" s="117" t="s">
        <v>454</v>
      </c>
      <c r="AU445" s="123">
        <v>38505</v>
      </c>
      <c r="AV445" s="117" t="s">
        <v>1502</v>
      </c>
      <c r="AW445" s="117" t="s">
        <v>1503</v>
      </c>
      <c r="AX445" s="117">
        <v>25001412</v>
      </c>
      <c r="AY445" s="117" t="s">
        <v>2354</v>
      </c>
      <c r="AZ445" s="117" t="s">
        <v>3274</v>
      </c>
      <c r="BA445" s="117" t="s">
        <v>1357</v>
      </c>
      <c r="BB445" s="117" t="s">
        <v>1358</v>
      </c>
      <c r="BC445" s="117" t="s">
        <v>1268</v>
      </c>
      <c r="BD445" s="117" t="s">
        <v>1269</v>
      </c>
    </row>
    <row r="446" spans="44:56">
      <c r="AR446" s="117">
        <v>25000473</v>
      </c>
      <c r="AS446" s="117" t="s">
        <v>2820</v>
      </c>
      <c r="AT446" s="117" t="s">
        <v>1275</v>
      </c>
      <c r="AU446" s="123">
        <v>38509</v>
      </c>
      <c r="AV446" s="117" t="s">
        <v>1357</v>
      </c>
      <c r="AW446" s="117" t="s">
        <v>1358</v>
      </c>
      <c r="AX446" s="117">
        <v>25000199</v>
      </c>
      <c r="AY446" s="117" t="s">
        <v>1712</v>
      </c>
      <c r="AZ446" s="117" t="s">
        <v>3274</v>
      </c>
      <c r="BA446" s="117" t="s">
        <v>1357</v>
      </c>
      <c r="BB446" s="117" t="s">
        <v>1358</v>
      </c>
      <c r="BC446" s="117" t="s">
        <v>1268</v>
      </c>
      <c r="BD446" s="117" t="s">
        <v>1269</v>
      </c>
    </row>
    <row r="447" spans="44:56">
      <c r="AR447" s="117">
        <v>25000474</v>
      </c>
      <c r="AS447" s="117" t="s">
        <v>2821</v>
      </c>
      <c r="AT447" s="117" t="s">
        <v>1275</v>
      </c>
      <c r="AU447" s="123">
        <v>38517</v>
      </c>
      <c r="AV447" s="117" t="s">
        <v>3255</v>
      </c>
      <c r="AW447" s="117" t="s">
        <v>1267</v>
      </c>
      <c r="AX447" s="117">
        <v>25001134</v>
      </c>
      <c r="AY447" s="117" t="s">
        <v>2159</v>
      </c>
      <c r="AZ447" s="117" t="s">
        <v>3274</v>
      </c>
      <c r="BA447" s="117" t="s">
        <v>1357</v>
      </c>
      <c r="BB447" s="117" t="s">
        <v>1358</v>
      </c>
      <c r="BC447" s="117" t="s">
        <v>1268</v>
      </c>
      <c r="BD447" s="117" t="s">
        <v>1269</v>
      </c>
    </row>
    <row r="448" spans="44:56">
      <c r="AR448" s="117">
        <v>25000476</v>
      </c>
      <c r="AS448" s="117" t="s">
        <v>2822</v>
      </c>
      <c r="AT448" s="117" t="s">
        <v>1265</v>
      </c>
      <c r="AU448" s="123">
        <v>38664</v>
      </c>
      <c r="AV448" s="117" t="s">
        <v>1401</v>
      </c>
      <c r="AW448" s="117" t="s">
        <v>1402</v>
      </c>
      <c r="AX448" s="117">
        <v>25001071</v>
      </c>
      <c r="AY448" s="117" t="s">
        <v>2123</v>
      </c>
      <c r="AZ448" s="117" t="s">
        <v>3274</v>
      </c>
      <c r="BA448" s="117" t="s">
        <v>1357</v>
      </c>
      <c r="BB448" s="117" t="s">
        <v>1358</v>
      </c>
      <c r="BC448" s="117" t="s">
        <v>1268</v>
      </c>
      <c r="BD448" s="117" t="s">
        <v>1269</v>
      </c>
    </row>
    <row r="449" spans="44:56">
      <c r="AR449" s="117">
        <v>25000477</v>
      </c>
      <c r="AS449" s="117" t="s">
        <v>2823</v>
      </c>
      <c r="AT449" s="117" t="s">
        <v>2587</v>
      </c>
      <c r="AU449" s="123">
        <v>38490</v>
      </c>
      <c r="AV449" s="117" t="s">
        <v>1495</v>
      </c>
      <c r="AW449" s="117" t="s">
        <v>1496</v>
      </c>
      <c r="AX449" s="117">
        <v>25001065</v>
      </c>
      <c r="AY449" s="117" t="s">
        <v>2118</v>
      </c>
      <c r="AZ449" s="117" t="s">
        <v>3274</v>
      </c>
      <c r="BA449" s="117" t="s">
        <v>1357</v>
      </c>
      <c r="BB449" s="117" t="s">
        <v>1358</v>
      </c>
      <c r="BC449" s="117" t="s">
        <v>1268</v>
      </c>
      <c r="BD449" s="117" t="s">
        <v>1269</v>
      </c>
    </row>
    <row r="450" spans="44:56">
      <c r="AR450" s="117">
        <v>25000478</v>
      </c>
      <c r="AS450" s="117" t="s">
        <v>1827</v>
      </c>
      <c r="AT450" s="117" t="s">
        <v>1421</v>
      </c>
      <c r="AU450" s="123">
        <v>38492</v>
      </c>
      <c r="AV450" s="117" t="s">
        <v>1418</v>
      </c>
      <c r="AW450" s="117" t="s">
        <v>1419</v>
      </c>
      <c r="AX450" s="117">
        <v>25001460</v>
      </c>
      <c r="AY450" s="117" t="s">
        <v>2387</v>
      </c>
      <c r="AZ450" s="117" t="s">
        <v>3274</v>
      </c>
      <c r="BA450" s="117" t="s">
        <v>1357</v>
      </c>
      <c r="BB450" s="117" t="s">
        <v>1358</v>
      </c>
      <c r="BC450" s="117" t="s">
        <v>1279</v>
      </c>
      <c r="BD450" s="117" t="s">
        <v>1280</v>
      </c>
    </row>
    <row r="451" spans="44:56">
      <c r="AR451" s="117">
        <v>25000479</v>
      </c>
      <c r="AS451" s="117" t="s">
        <v>2824</v>
      </c>
      <c r="AT451" s="117" t="s">
        <v>2613</v>
      </c>
      <c r="AU451" s="123">
        <v>38492</v>
      </c>
      <c r="AV451" s="117" t="s">
        <v>1233</v>
      </c>
      <c r="AW451" s="117" t="s">
        <v>1234</v>
      </c>
      <c r="AX451" s="117">
        <v>25001013</v>
      </c>
      <c r="AY451" s="117" t="s">
        <v>2083</v>
      </c>
      <c r="AZ451" s="117" t="s">
        <v>3274</v>
      </c>
      <c r="BA451" s="117" t="s">
        <v>1357</v>
      </c>
      <c r="BB451" s="117" t="s">
        <v>1358</v>
      </c>
      <c r="BC451" s="117" t="s">
        <v>1268</v>
      </c>
      <c r="BD451" s="117" t="s">
        <v>1269</v>
      </c>
    </row>
    <row r="452" spans="44:56">
      <c r="AR452" s="117">
        <v>25000480</v>
      </c>
      <c r="AS452" s="117" t="s">
        <v>2825</v>
      </c>
      <c r="AT452" s="117" t="s">
        <v>1421</v>
      </c>
      <c r="AU452" s="123">
        <v>38492</v>
      </c>
      <c r="AV452" s="117" t="s">
        <v>1418</v>
      </c>
      <c r="AW452" s="117" t="s">
        <v>1419</v>
      </c>
      <c r="AX452" s="117">
        <v>25000462</v>
      </c>
      <c r="AY452" s="117" t="s">
        <v>1820</v>
      </c>
      <c r="AZ452" s="117" t="s">
        <v>3274</v>
      </c>
      <c r="BA452" s="117" t="s">
        <v>1357</v>
      </c>
      <c r="BB452" s="117" t="s">
        <v>1358</v>
      </c>
      <c r="BC452" s="117" t="s">
        <v>1268</v>
      </c>
      <c r="BD452" s="117" t="s">
        <v>1269</v>
      </c>
    </row>
    <row r="453" spans="44:56">
      <c r="AR453" s="117">
        <v>25000481</v>
      </c>
      <c r="AS453" s="117" t="s">
        <v>1828</v>
      </c>
      <c r="AT453" s="117" t="s">
        <v>454</v>
      </c>
      <c r="AU453" s="123">
        <v>38492</v>
      </c>
      <c r="AV453" s="117" t="s">
        <v>1357</v>
      </c>
      <c r="AW453" s="117" t="s">
        <v>1358</v>
      </c>
      <c r="AX453" s="117">
        <v>25000607</v>
      </c>
      <c r="AY453" s="117" t="s">
        <v>1875</v>
      </c>
      <c r="AZ453" s="117" t="s">
        <v>3274</v>
      </c>
      <c r="BA453" s="117" t="s">
        <v>1357</v>
      </c>
      <c r="BB453" s="117" t="s">
        <v>1358</v>
      </c>
      <c r="BC453" s="117" t="s">
        <v>1279</v>
      </c>
      <c r="BD453" s="117" t="s">
        <v>1280</v>
      </c>
    </row>
    <row r="454" spans="44:56">
      <c r="AR454" s="117">
        <v>25000482</v>
      </c>
      <c r="AS454" s="117" t="s">
        <v>2826</v>
      </c>
      <c r="AT454" s="117" t="s">
        <v>2613</v>
      </c>
      <c r="AU454" s="123">
        <v>38492</v>
      </c>
      <c r="AV454" s="117" t="s">
        <v>1418</v>
      </c>
      <c r="AW454" s="117" t="s">
        <v>1419</v>
      </c>
      <c r="AX454" s="117">
        <v>25001049</v>
      </c>
      <c r="AY454" s="117" t="s">
        <v>2107</v>
      </c>
      <c r="AZ454" s="117" t="s">
        <v>3274</v>
      </c>
      <c r="BA454" s="117" t="s">
        <v>1357</v>
      </c>
      <c r="BB454" s="117" t="s">
        <v>1358</v>
      </c>
      <c r="BC454" s="117" t="s">
        <v>1268</v>
      </c>
      <c r="BD454" s="117" t="s">
        <v>1269</v>
      </c>
    </row>
    <row r="455" spans="44:56">
      <c r="AR455" s="117">
        <v>25000483</v>
      </c>
      <c r="AS455" s="117" t="s">
        <v>2827</v>
      </c>
      <c r="AT455" s="117" t="s">
        <v>1275</v>
      </c>
      <c r="AU455" s="123">
        <v>38492</v>
      </c>
      <c r="AV455" s="117" t="s">
        <v>3255</v>
      </c>
      <c r="AW455" s="117" t="s">
        <v>1267</v>
      </c>
      <c r="AX455" s="117">
        <v>25000123</v>
      </c>
      <c r="AY455" s="117" t="s">
        <v>1684</v>
      </c>
      <c r="AZ455" s="117" t="s">
        <v>3274</v>
      </c>
      <c r="BA455" s="117" t="s">
        <v>1357</v>
      </c>
      <c r="BB455" s="117" t="s">
        <v>1358</v>
      </c>
      <c r="BC455" s="117" t="s">
        <v>1268</v>
      </c>
      <c r="BD455" s="117" t="s">
        <v>1269</v>
      </c>
    </row>
    <row r="456" spans="44:56">
      <c r="AR456" s="117">
        <v>25000484</v>
      </c>
      <c r="AS456" s="117" t="s">
        <v>1829</v>
      </c>
      <c r="AT456" s="117" t="s">
        <v>1269</v>
      </c>
      <c r="AU456" s="123">
        <v>38492</v>
      </c>
      <c r="AV456" s="117" t="s">
        <v>1355</v>
      </c>
      <c r="AW456" s="117" t="s">
        <v>1356</v>
      </c>
      <c r="AX456" s="117">
        <v>25001137</v>
      </c>
      <c r="AY456" s="117" t="s">
        <v>2162</v>
      </c>
      <c r="AZ456" s="117" t="s">
        <v>3274</v>
      </c>
      <c r="BA456" s="117" t="s">
        <v>1357</v>
      </c>
      <c r="BB456" s="117" t="s">
        <v>1358</v>
      </c>
      <c r="BC456" s="117" t="s">
        <v>1268</v>
      </c>
      <c r="BD456" s="117" t="s">
        <v>1269</v>
      </c>
    </row>
    <row r="457" spans="44:56">
      <c r="AR457" s="117">
        <v>25000485</v>
      </c>
      <c r="AS457" s="117" t="s">
        <v>2828</v>
      </c>
      <c r="AT457" s="117" t="s">
        <v>1254</v>
      </c>
      <c r="AU457" s="123">
        <v>38492</v>
      </c>
      <c r="AV457" s="117" t="s">
        <v>1251</v>
      </c>
      <c r="AW457" s="117" t="s">
        <v>1252</v>
      </c>
      <c r="AX457" s="117">
        <v>25000660</v>
      </c>
      <c r="AY457" s="117" t="s">
        <v>1894</v>
      </c>
      <c r="AZ457" s="117" t="s">
        <v>3274</v>
      </c>
      <c r="BA457" s="117" t="s">
        <v>1357</v>
      </c>
      <c r="BB457" s="117" t="s">
        <v>1358</v>
      </c>
      <c r="BC457" s="117" t="s">
        <v>1268</v>
      </c>
      <c r="BD457" s="117" t="s">
        <v>1269</v>
      </c>
    </row>
    <row r="458" spans="44:56">
      <c r="AR458" s="117">
        <v>25000486</v>
      </c>
      <c r="AS458" s="117" t="s">
        <v>2829</v>
      </c>
      <c r="AT458" s="117" t="s">
        <v>1372</v>
      </c>
      <c r="AU458" s="123">
        <v>38492</v>
      </c>
      <c r="AV458" s="117" t="s">
        <v>1359</v>
      </c>
      <c r="AW458" s="117" t="s">
        <v>1360</v>
      </c>
      <c r="AX458" s="117">
        <v>25001612</v>
      </c>
      <c r="AY458" s="117" t="s">
        <v>2514</v>
      </c>
      <c r="AZ458" s="117" t="s">
        <v>3274</v>
      </c>
      <c r="BA458" s="117" t="s">
        <v>1357</v>
      </c>
      <c r="BB458" s="117" t="s">
        <v>1358</v>
      </c>
      <c r="BC458" s="117" t="s">
        <v>1268</v>
      </c>
      <c r="BD458" s="117" t="s">
        <v>1269</v>
      </c>
    </row>
    <row r="459" spans="44:56">
      <c r="AR459" s="117">
        <v>25000487</v>
      </c>
      <c r="AS459" s="117" t="s">
        <v>1830</v>
      </c>
      <c r="AT459" s="117" t="s">
        <v>1280</v>
      </c>
      <c r="AU459" s="123">
        <v>38492</v>
      </c>
      <c r="AV459" s="117" t="s">
        <v>1355</v>
      </c>
      <c r="AW459" s="117" t="s">
        <v>1356</v>
      </c>
      <c r="AX459" s="117">
        <v>25001603</v>
      </c>
      <c r="AY459" s="117" t="s">
        <v>2507</v>
      </c>
      <c r="AZ459" s="117" t="s">
        <v>3274</v>
      </c>
      <c r="BA459" s="117" t="s">
        <v>1357</v>
      </c>
      <c r="BB459" s="117" t="s">
        <v>1358</v>
      </c>
      <c r="BC459" s="117" t="s">
        <v>1268</v>
      </c>
      <c r="BD459" s="117" t="s">
        <v>1269</v>
      </c>
    </row>
    <row r="460" spans="44:56">
      <c r="AR460" s="117">
        <v>25000488</v>
      </c>
      <c r="AS460" s="117" t="s">
        <v>2830</v>
      </c>
      <c r="AT460" s="117" t="s">
        <v>1275</v>
      </c>
      <c r="AU460" s="123">
        <v>38492</v>
      </c>
      <c r="AV460" s="117" t="s">
        <v>1282</v>
      </c>
      <c r="AW460" s="117" t="s">
        <v>1283</v>
      </c>
      <c r="AX460" s="117">
        <v>25000041</v>
      </c>
      <c r="AY460" s="117" t="s">
        <v>1652</v>
      </c>
      <c r="AZ460" s="117" t="s">
        <v>3274</v>
      </c>
      <c r="BA460" s="117" t="s">
        <v>1357</v>
      </c>
      <c r="BB460" s="117" t="s">
        <v>1358</v>
      </c>
      <c r="BC460" s="117" t="s">
        <v>1268</v>
      </c>
      <c r="BD460" s="117" t="s">
        <v>1269</v>
      </c>
    </row>
    <row r="461" spans="44:56">
      <c r="AR461" s="117">
        <v>25000489</v>
      </c>
      <c r="AS461" s="117" t="s">
        <v>2831</v>
      </c>
      <c r="AT461" s="117" t="s">
        <v>1275</v>
      </c>
      <c r="AU461" s="123">
        <v>38492</v>
      </c>
      <c r="AV461" s="117" t="s">
        <v>3255</v>
      </c>
      <c r="AW461" s="117" t="s">
        <v>1267</v>
      </c>
      <c r="AX461" s="117">
        <v>25001407</v>
      </c>
      <c r="AY461" s="117" t="s">
        <v>2350</v>
      </c>
      <c r="AZ461" s="117" t="s">
        <v>3274</v>
      </c>
      <c r="BA461" s="117" t="s">
        <v>1357</v>
      </c>
      <c r="BB461" s="117" t="s">
        <v>1358</v>
      </c>
      <c r="BC461" s="117" t="s">
        <v>1268</v>
      </c>
      <c r="BD461" s="117" t="s">
        <v>1269</v>
      </c>
    </row>
    <row r="462" spans="44:56">
      <c r="AR462" s="117">
        <v>25000490</v>
      </c>
      <c r="AS462" s="117" t="s">
        <v>2832</v>
      </c>
      <c r="AT462" s="117" t="s">
        <v>1341</v>
      </c>
      <c r="AU462" s="123">
        <v>38505</v>
      </c>
      <c r="AV462" s="117" t="s">
        <v>1338</v>
      </c>
      <c r="AW462" s="117" t="s">
        <v>1339</v>
      </c>
      <c r="AX462" s="117">
        <v>25001010</v>
      </c>
      <c r="AY462" s="117" t="s">
        <v>2081</v>
      </c>
      <c r="AZ462" s="117" t="s">
        <v>3274</v>
      </c>
      <c r="BA462" s="117" t="s">
        <v>1357</v>
      </c>
      <c r="BB462" s="117" t="s">
        <v>1358</v>
      </c>
      <c r="BC462" s="117" t="s">
        <v>1268</v>
      </c>
      <c r="BD462" s="117" t="s">
        <v>1269</v>
      </c>
    </row>
    <row r="463" spans="44:56">
      <c r="AR463" s="117">
        <v>25000491</v>
      </c>
      <c r="AS463" s="117" t="s">
        <v>2833</v>
      </c>
      <c r="AT463" s="117" t="s">
        <v>1265</v>
      </c>
      <c r="AU463" s="123">
        <v>38505</v>
      </c>
      <c r="AV463" s="117" t="s">
        <v>1284</v>
      </c>
      <c r="AW463" s="117" t="s">
        <v>1285</v>
      </c>
      <c r="AX463" s="117">
        <v>25001609</v>
      </c>
      <c r="AY463" s="117" t="s">
        <v>2512</v>
      </c>
      <c r="AZ463" s="117" t="s">
        <v>3274</v>
      </c>
      <c r="BA463" s="117" t="s">
        <v>1357</v>
      </c>
      <c r="BB463" s="117" t="s">
        <v>1358</v>
      </c>
      <c r="BC463" s="117" t="s">
        <v>1268</v>
      </c>
      <c r="BD463" s="117" t="s">
        <v>1269</v>
      </c>
    </row>
    <row r="464" spans="44:56">
      <c r="AR464" s="117">
        <v>25000492</v>
      </c>
      <c r="AS464" s="117" t="s">
        <v>2834</v>
      </c>
      <c r="AT464" s="117" t="s">
        <v>1269</v>
      </c>
      <c r="AU464" s="123">
        <v>38490</v>
      </c>
      <c r="AV464" s="117" t="s">
        <v>1395</v>
      </c>
      <c r="AW464" s="117" t="s">
        <v>1396</v>
      </c>
      <c r="AX464" s="117">
        <v>25001350</v>
      </c>
      <c r="AY464" s="117" t="s">
        <v>2311</v>
      </c>
      <c r="AZ464" s="117" t="s">
        <v>3274</v>
      </c>
      <c r="BA464" s="117" t="s">
        <v>1357</v>
      </c>
      <c r="BB464" s="117" t="s">
        <v>1358</v>
      </c>
      <c r="BC464" s="117" t="s">
        <v>1268</v>
      </c>
      <c r="BD464" s="117" t="s">
        <v>1269</v>
      </c>
    </row>
    <row r="465" spans="44:56">
      <c r="AR465" s="117">
        <v>25000493</v>
      </c>
      <c r="AS465" s="117" t="s">
        <v>1831</v>
      </c>
      <c r="AT465" s="117" t="s">
        <v>1269</v>
      </c>
      <c r="AU465" s="123">
        <v>38490</v>
      </c>
      <c r="AV465" s="117" t="s">
        <v>1338</v>
      </c>
      <c r="AW465" s="117" t="s">
        <v>1339</v>
      </c>
      <c r="AX465" s="117">
        <v>25000424</v>
      </c>
      <c r="AY465" s="117" t="s">
        <v>1804</v>
      </c>
      <c r="AZ465" s="117" t="s">
        <v>3274</v>
      </c>
      <c r="BA465" s="117" t="s">
        <v>1357</v>
      </c>
      <c r="BB465" s="117" t="s">
        <v>1358</v>
      </c>
      <c r="BC465" s="117" t="s">
        <v>1268</v>
      </c>
      <c r="BD465" s="117" t="s">
        <v>1269</v>
      </c>
    </row>
    <row r="466" spans="44:56">
      <c r="AR466" s="117">
        <v>25000494</v>
      </c>
      <c r="AS466" s="117" t="s">
        <v>2835</v>
      </c>
      <c r="AT466" s="117" t="s">
        <v>1265</v>
      </c>
      <c r="AU466" s="123">
        <v>38492</v>
      </c>
      <c r="AV466" s="117" t="s">
        <v>1338</v>
      </c>
      <c r="AW466" s="117" t="s">
        <v>1339</v>
      </c>
      <c r="AX466" s="117">
        <v>25001070</v>
      </c>
      <c r="AY466" s="117" t="s">
        <v>2122</v>
      </c>
      <c r="AZ466" s="117" t="s">
        <v>3274</v>
      </c>
      <c r="BA466" s="117" t="s">
        <v>1357</v>
      </c>
      <c r="BB466" s="117" t="s">
        <v>1358</v>
      </c>
      <c r="BC466" s="117" t="s">
        <v>1268</v>
      </c>
      <c r="BD466" s="117" t="s">
        <v>1269</v>
      </c>
    </row>
    <row r="467" spans="44:56">
      <c r="AR467" s="117">
        <v>25000495</v>
      </c>
      <c r="AS467" s="117" t="s">
        <v>2836</v>
      </c>
      <c r="AT467" s="117" t="s">
        <v>1265</v>
      </c>
      <c r="AU467" s="123">
        <v>38490</v>
      </c>
      <c r="AV467" s="117" t="s">
        <v>1251</v>
      </c>
      <c r="AW467" s="117" t="s">
        <v>1252</v>
      </c>
      <c r="AX467" s="117">
        <v>25001505</v>
      </c>
      <c r="AY467" s="117" t="s">
        <v>2423</v>
      </c>
      <c r="AZ467" s="117" t="s">
        <v>3274</v>
      </c>
      <c r="BA467" s="117" t="s">
        <v>1357</v>
      </c>
      <c r="BB467" s="117" t="s">
        <v>1358</v>
      </c>
      <c r="BC467" s="117" t="s">
        <v>1268</v>
      </c>
      <c r="BD467" s="117" t="s">
        <v>1269</v>
      </c>
    </row>
    <row r="468" spans="44:56">
      <c r="AR468" s="117">
        <v>25000496</v>
      </c>
      <c r="AS468" s="117" t="s">
        <v>1832</v>
      </c>
      <c r="AT468" s="117" t="s">
        <v>1269</v>
      </c>
      <c r="AU468" s="123">
        <v>38492</v>
      </c>
      <c r="AV468" s="117" t="s">
        <v>1282</v>
      </c>
      <c r="AW468" s="117" t="s">
        <v>1283</v>
      </c>
      <c r="AX468" s="117">
        <v>25000058</v>
      </c>
      <c r="AY468" s="117" t="s">
        <v>1660</v>
      </c>
      <c r="AZ468" s="117" t="s">
        <v>3274</v>
      </c>
      <c r="BA468" s="117" t="s">
        <v>1357</v>
      </c>
      <c r="BB468" s="117" t="s">
        <v>1358</v>
      </c>
      <c r="BC468" s="117" t="s">
        <v>1268</v>
      </c>
      <c r="BD468" s="117" t="s">
        <v>1269</v>
      </c>
    </row>
    <row r="469" spans="44:56">
      <c r="AR469" s="117">
        <v>25000497</v>
      </c>
      <c r="AS469" s="117" t="s">
        <v>2837</v>
      </c>
      <c r="AT469" s="117" t="s">
        <v>1269</v>
      </c>
      <c r="AU469" s="123">
        <v>38490</v>
      </c>
      <c r="AV469" s="117" t="s">
        <v>1338</v>
      </c>
      <c r="AW469" s="117" t="s">
        <v>1339</v>
      </c>
      <c r="AX469" s="117">
        <v>25001468</v>
      </c>
      <c r="AY469" s="117" t="s">
        <v>2393</v>
      </c>
      <c r="AZ469" s="117" t="s">
        <v>3274</v>
      </c>
      <c r="BA469" s="117" t="s">
        <v>1357</v>
      </c>
      <c r="BB469" s="117" t="s">
        <v>1358</v>
      </c>
      <c r="BC469" s="117" t="s">
        <v>1279</v>
      </c>
      <c r="BD469" s="117" t="s">
        <v>1280</v>
      </c>
    </row>
    <row r="470" spans="44:56">
      <c r="AR470" s="117">
        <v>25000498</v>
      </c>
      <c r="AS470" s="117" t="s">
        <v>2838</v>
      </c>
      <c r="AT470" s="117" t="s">
        <v>2613</v>
      </c>
      <c r="AU470" s="123">
        <v>38490</v>
      </c>
      <c r="AV470" s="117" t="s">
        <v>1418</v>
      </c>
      <c r="AW470" s="117" t="s">
        <v>1419</v>
      </c>
      <c r="AX470" s="117">
        <v>25001411</v>
      </c>
      <c r="AY470" s="117" t="s">
        <v>2353</v>
      </c>
      <c r="AZ470" s="117" t="s">
        <v>3274</v>
      </c>
      <c r="BA470" s="117" t="s">
        <v>1357</v>
      </c>
      <c r="BB470" s="117" t="s">
        <v>1358</v>
      </c>
      <c r="BC470" s="117" t="s">
        <v>1268</v>
      </c>
      <c r="BD470" s="117" t="s">
        <v>1269</v>
      </c>
    </row>
    <row r="471" spans="44:56">
      <c r="AR471" s="117">
        <v>25000499</v>
      </c>
      <c r="AS471" s="117" t="s">
        <v>2839</v>
      </c>
      <c r="AT471" s="117" t="s">
        <v>2613</v>
      </c>
      <c r="AU471" s="123">
        <v>38490</v>
      </c>
      <c r="AV471" s="117" t="s">
        <v>3256</v>
      </c>
      <c r="AW471" s="117" t="s">
        <v>3257</v>
      </c>
      <c r="AX471" s="117">
        <v>25000191</v>
      </c>
      <c r="AY471" s="117" t="s">
        <v>1709</v>
      </c>
      <c r="AZ471" s="117" t="s">
        <v>3274</v>
      </c>
      <c r="BA471" s="117" t="s">
        <v>1357</v>
      </c>
      <c r="BB471" s="117" t="s">
        <v>1358</v>
      </c>
      <c r="BC471" s="117" t="s">
        <v>1268</v>
      </c>
      <c r="BD471" s="117" t="s">
        <v>1269</v>
      </c>
    </row>
    <row r="472" spans="44:56">
      <c r="AR472" s="117">
        <v>25000500</v>
      </c>
      <c r="AS472" s="117" t="s">
        <v>2840</v>
      </c>
      <c r="AT472" s="117" t="s">
        <v>2587</v>
      </c>
      <c r="AU472" s="123">
        <v>38490</v>
      </c>
      <c r="AV472" s="117" t="s">
        <v>1346</v>
      </c>
      <c r="AW472" s="117" t="s">
        <v>1347</v>
      </c>
      <c r="AX472" s="117">
        <v>25000356</v>
      </c>
      <c r="AY472" s="117" t="s">
        <v>1771</v>
      </c>
      <c r="AZ472" s="117" t="s">
        <v>3274</v>
      </c>
      <c r="BA472" s="117" t="s">
        <v>1357</v>
      </c>
      <c r="BB472" s="117" t="s">
        <v>1358</v>
      </c>
      <c r="BC472" s="117" t="s">
        <v>1268</v>
      </c>
      <c r="BD472" s="117" t="s">
        <v>1269</v>
      </c>
    </row>
    <row r="473" spans="44:56">
      <c r="AR473" s="117">
        <v>25000501</v>
      </c>
      <c r="AS473" s="117" t="s">
        <v>2841</v>
      </c>
      <c r="AT473" s="117" t="s">
        <v>2587</v>
      </c>
      <c r="AU473" s="123">
        <v>38490</v>
      </c>
      <c r="AV473" s="117" t="s">
        <v>1346</v>
      </c>
      <c r="AW473" s="117" t="s">
        <v>1347</v>
      </c>
      <c r="AX473" s="117">
        <v>25001185</v>
      </c>
      <c r="AY473" s="117" t="s">
        <v>2194</v>
      </c>
      <c r="AZ473" s="117" t="s">
        <v>3274</v>
      </c>
      <c r="BA473" s="117" t="s">
        <v>1357</v>
      </c>
      <c r="BB473" s="117" t="s">
        <v>1358</v>
      </c>
      <c r="BC473" s="117" t="s">
        <v>1268</v>
      </c>
      <c r="BD473" s="117" t="s">
        <v>1269</v>
      </c>
    </row>
    <row r="474" spans="44:56">
      <c r="AR474" s="117">
        <v>25000502</v>
      </c>
      <c r="AS474" s="117" t="s">
        <v>2842</v>
      </c>
      <c r="AT474" s="117" t="s">
        <v>1275</v>
      </c>
      <c r="AU474" s="123">
        <v>38490</v>
      </c>
      <c r="AV474" s="117" t="s">
        <v>3255</v>
      </c>
      <c r="AW474" s="117" t="s">
        <v>1267</v>
      </c>
      <c r="AX474" s="117">
        <v>25000726</v>
      </c>
      <c r="AY474" s="117" t="s">
        <v>1916</v>
      </c>
      <c r="AZ474" s="117" t="s">
        <v>3274</v>
      </c>
      <c r="BA474" s="117" t="s">
        <v>1357</v>
      </c>
      <c r="BB474" s="117" t="s">
        <v>1358</v>
      </c>
      <c r="BC474" s="117" t="s">
        <v>1268</v>
      </c>
      <c r="BD474" s="117" t="s">
        <v>1269</v>
      </c>
    </row>
    <row r="475" spans="44:56">
      <c r="AR475" s="117">
        <v>25000503</v>
      </c>
      <c r="AS475" s="117" t="s">
        <v>2843</v>
      </c>
      <c r="AT475" s="117" t="s">
        <v>1275</v>
      </c>
      <c r="AU475" s="123">
        <v>38505</v>
      </c>
      <c r="AV475" s="117" t="s">
        <v>3255</v>
      </c>
      <c r="AW475" s="117" t="s">
        <v>1267</v>
      </c>
      <c r="AX475" s="117">
        <v>25000517</v>
      </c>
      <c r="AY475" s="117" t="s">
        <v>1841</v>
      </c>
      <c r="AZ475" s="117" t="s">
        <v>3274</v>
      </c>
      <c r="BA475" s="117" t="s">
        <v>1357</v>
      </c>
      <c r="BB475" s="117" t="s">
        <v>1358</v>
      </c>
      <c r="BC475" s="117" t="s">
        <v>1279</v>
      </c>
      <c r="BD475" s="117" t="s">
        <v>1280</v>
      </c>
    </row>
    <row r="476" spans="44:56">
      <c r="AR476" s="117">
        <v>25000504</v>
      </c>
      <c r="AS476" s="117" t="s">
        <v>2844</v>
      </c>
      <c r="AT476" s="117" t="s">
        <v>1280</v>
      </c>
      <c r="AU476" s="123">
        <v>38492</v>
      </c>
      <c r="AV476" s="117" t="s">
        <v>3255</v>
      </c>
      <c r="AW476" s="117" t="s">
        <v>1267</v>
      </c>
      <c r="AX476" s="117">
        <v>25000297</v>
      </c>
      <c r="AY476" s="117" t="s">
        <v>1743</v>
      </c>
      <c r="AZ476" s="117" t="s">
        <v>3274</v>
      </c>
      <c r="BA476" s="117" t="s">
        <v>1357</v>
      </c>
      <c r="BB476" s="117" t="s">
        <v>1358</v>
      </c>
      <c r="BC476" s="117" t="s">
        <v>1268</v>
      </c>
      <c r="BD476" s="117" t="s">
        <v>1269</v>
      </c>
    </row>
    <row r="477" spans="44:56">
      <c r="AR477" s="117">
        <v>25000505</v>
      </c>
      <c r="AS477" s="117" t="s">
        <v>2845</v>
      </c>
      <c r="AT477" s="117" t="s">
        <v>2557</v>
      </c>
      <c r="AU477" s="123">
        <v>38490</v>
      </c>
      <c r="AV477" s="117" t="s">
        <v>1238</v>
      </c>
      <c r="AW477" s="117" t="s">
        <v>3254</v>
      </c>
      <c r="AX477" s="117">
        <v>25000743</v>
      </c>
      <c r="AY477" s="117" t="s">
        <v>1925</v>
      </c>
      <c r="AZ477" s="117" t="s">
        <v>3274</v>
      </c>
      <c r="BA477" s="117" t="s">
        <v>1357</v>
      </c>
      <c r="BB477" s="117" t="s">
        <v>1358</v>
      </c>
      <c r="BC477" s="117" t="s">
        <v>1229</v>
      </c>
      <c r="BD477" s="117" t="s">
        <v>511</v>
      </c>
    </row>
    <row r="478" spans="44:56">
      <c r="AR478" s="117">
        <v>25000506</v>
      </c>
      <c r="AS478" s="117" t="s">
        <v>2846</v>
      </c>
      <c r="AT478" s="117" t="s">
        <v>2557</v>
      </c>
      <c r="AU478" s="123">
        <v>38490</v>
      </c>
      <c r="AV478" s="117" t="s">
        <v>1238</v>
      </c>
      <c r="AW478" s="117" t="s">
        <v>3254</v>
      </c>
      <c r="AX478" s="117">
        <v>25000773</v>
      </c>
      <c r="AY478" s="117" t="s">
        <v>1937</v>
      </c>
      <c r="AZ478" s="117" t="s">
        <v>3274</v>
      </c>
      <c r="BA478" s="117" t="s">
        <v>1357</v>
      </c>
      <c r="BB478" s="117" t="s">
        <v>1358</v>
      </c>
      <c r="BC478" s="117" t="s">
        <v>1268</v>
      </c>
      <c r="BD478" s="117" t="s">
        <v>1269</v>
      </c>
    </row>
    <row r="479" spans="44:56">
      <c r="AR479" s="117">
        <v>25000507</v>
      </c>
      <c r="AS479" s="117" t="s">
        <v>1833</v>
      </c>
      <c r="AT479" s="117" t="s">
        <v>1269</v>
      </c>
      <c r="AU479" s="123">
        <v>38484</v>
      </c>
      <c r="AV479" s="117" t="s">
        <v>1459</v>
      </c>
      <c r="AW479" s="117" t="s">
        <v>1460</v>
      </c>
      <c r="AX479" s="117">
        <v>25001230</v>
      </c>
      <c r="AY479" s="117" t="s">
        <v>2227</v>
      </c>
      <c r="AZ479" s="117" t="s">
        <v>3274</v>
      </c>
      <c r="BA479" s="117" t="s">
        <v>1357</v>
      </c>
      <c r="BB479" s="117" t="s">
        <v>1358</v>
      </c>
      <c r="BC479" s="117" t="s">
        <v>1279</v>
      </c>
      <c r="BD479" s="117" t="s">
        <v>1280</v>
      </c>
    </row>
    <row r="480" spans="44:56">
      <c r="AR480" s="117">
        <v>25000508</v>
      </c>
      <c r="AS480" s="117" t="s">
        <v>2847</v>
      </c>
      <c r="AT480" s="117" t="s">
        <v>1269</v>
      </c>
      <c r="AU480" s="123">
        <v>38484</v>
      </c>
      <c r="AV480" s="117" t="s">
        <v>1357</v>
      </c>
      <c r="AW480" s="117" t="s">
        <v>1358</v>
      </c>
      <c r="AX480" s="117">
        <v>25000866</v>
      </c>
      <c r="AY480" s="117" t="s">
        <v>1989</v>
      </c>
      <c r="AZ480" s="117" t="s">
        <v>3274</v>
      </c>
      <c r="BA480" s="117" t="s">
        <v>1357</v>
      </c>
      <c r="BB480" s="117" t="s">
        <v>1358</v>
      </c>
      <c r="BC480" s="117" t="s">
        <v>1268</v>
      </c>
      <c r="BD480" s="117" t="s">
        <v>1269</v>
      </c>
    </row>
    <row r="481" spans="44:56">
      <c r="AR481" s="117">
        <v>25000509</v>
      </c>
      <c r="AS481" s="117" t="s">
        <v>1834</v>
      </c>
      <c r="AT481" s="117" t="s">
        <v>1269</v>
      </c>
      <c r="AU481" s="123">
        <v>38484</v>
      </c>
      <c r="AV481" s="117" t="s">
        <v>1282</v>
      </c>
      <c r="AW481" s="117" t="s">
        <v>1283</v>
      </c>
      <c r="AX481" s="117">
        <v>25000335</v>
      </c>
      <c r="AY481" s="117" t="s">
        <v>1758</v>
      </c>
      <c r="AZ481" s="117" t="s">
        <v>3274</v>
      </c>
      <c r="BA481" s="117" t="s">
        <v>1357</v>
      </c>
      <c r="BB481" s="117" t="s">
        <v>1358</v>
      </c>
      <c r="BC481" s="117" t="s">
        <v>1268</v>
      </c>
      <c r="BD481" s="117" t="s">
        <v>1269</v>
      </c>
    </row>
    <row r="482" spans="44:56">
      <c r="AR482" s="117">
        <v>25000510</v>
      </c>
      <c r="AS482" s="117" t="s">
        <v>1835</v>
      </c>
      <c r="AT482" s="117" t="s">
        <v>1269</v>
      </c>
      <c r="AU482" s="123">
        <v>38484</v>
      </c>
      <c r="AV482" s="117" t="s">
        <v>1338</v>
      </c>
      <c r="AW482" s="117" t="s">
        <v>1339</v>
      </c>
      <c r="AX482" s="117">
        <v>25000008</v>
      </c>
      <c r="AY482" s="117" t="s">
        <v>1642</v>
      </c>
      <c r="AZ482" s="117" t="s">
        <v>3274</v>
      </c>
      <c r="BA482" s="117" t="s">
        <v>1357</v>
      </c>
      <c r="BB482" s="117" t="s">
        <v>1358</v>
      </c>
      <c r="BC482" s="117" t="s">
        <v>1268</v>
      </c>
      <c r="BD482" s="117" t="s">
        <v>1269</v>
      </c>
    </row>
    <row r="483" spans="44:56">
      <c r="AR483" s="117">
        <v>25000511</v>
      </c>
      <c r="AS483" s="117" t="s">
        <v>1836</v>
      </c>
      <c r="AT483" s="117" t="s">
        <v>1269</v>
      </c>
      <c r="AU483" s="123">
        <v>38484</v>
      </c>
      <c r="AV483" s="117" t="s">
        <v>1284</v>
      </c>
      <c r="AW483" s="117" t="s">
        <v>1285</v>
      </c>
      <c r="AX483" s="117">
        <v>25000345</v>
      </c>
      <c r="AY483" s="117" t="s">
        <v>3301</v>
      </c>
      <c r="AZ483" s="117" t="s">
        <v>3274</v>
      </c>
      <c r="BA483" s="117" t="s">
        <v>1359</v>
      </c>
      <c r="BB483" s="117" t="s">
        <v>1360</v>
      </c>
      <c r="BC483" s="117" t="s">
        <v>1361</v>
      </c>
      <c r="BD483" s="117" t="s">
        <v>1362</v>
      </c>
    </row>
    <row r="484" spans="44:56">
      <c r="AR484" s="117">
        <v>25000512</v>
      </c>
      <c r="AS484" s="117" t="s">
        <v>1837</v>
      </c>
      <c r="AT484" s="117" t="s">
        <v>1269</v>
      </c>
      <c r="AU484" s="123">
        <v>38492</v>
      </c>
      <c r="AV484" s="117" t="s">
        <v>1338</v>
      </c>
      <c r="AW484" s="117" t="s">
        <v>1339</v>
      </c>
      <c r="AX484" s="117">
        <v>25001316</v>
      </c>
      <c r="AY484" s="117" t="s">
        <v>2284</v>
      </c>
      <c r="AZ484" s="117" t="s">
        <v>3274</v>
      </c>
      <c r="BA484" s="117" t="s">
        <v>1359</v>
      </c>
      <c r="BB484" s="117" t="s">
        <v>1360</v>
      </c>
      <c r="BC484" s="117" t="s">
        <v>1365</v>
      </c>
      <c r="BD484" s="117" t="s">
        <v>1366</v>
      </c>
    </row>
    <row r="485" spans="44:56">
      <c r="AR485" s="117">
        <v>25000513</v>
      </c>
      <c r="AS485" s="117" t="s">
        <v>1838</v>
      </c>
      <c r="AT485" s="117" t="s">
        <v>1269</v>
      </c>
      <c r="AU485" s="123">
        <v>38484</v>
      </c>
      <c r="AV485" s="117" t="s">
        <v>1338</v>
      </c>
      <c r="AW485" s="117" t="s">
        <v>1339</v>
      </c>
      <c r="AX485" s="117">
        <v>25001514</v>
      </c>
      <c r="AY485" s="117" t="s">
        <v>2431</v>
      </c>
      <c r="AZ485" s="117" t="s">
        <v>3274</v>
      </c>
      <c r="BA485" s="117" t="s">
        <v>1359</v>
      </c>
      <c r="BB485" s="117" t="s">
        <v>1360</v>
      </c>
      <c r="BC485" s="117" t="s">
        <v>1367</v>
      </c>
      <c r="BD485" s="117" t="s">
        <v>1368</v>
      </c>
    </row>
    <row r="486" spans="44:56">
      <c r="AR486" s="117">
        <v>25000514</v>
      </c>
      <c r="AS486" s="117" t="s">
        <v>2848</v>
      </c>
      <c r="AT486" s="117" t="s">
        <v>1269</v>
      </c>
      <c r="AU486" s="123">
        <v>38484</v>
      </c>
      <c r="AV486" s="117" t="s">
        <v>1284</v>
      </c>
      <c r="AW486" s="117" t="s">
        <v>1285</v>
      </c>
      <c r="AX486" s="117">
        <v>25000950</v>
      </c>
      <c r="AY486" s="117" t="s">
        <v>2038</v>
      </c>
      <c r="AZ486" s="117" t="s">
        <v>3274</v>
      </c>
      <c r="BA486" s="117" t="s">
        <v>1359</v>
      </c>
      <c r="BB486" s="117" t="s">
        <v>1360</v>
      </c>
      <c r="BC486" s="117" t="s">
        <v>1369</v>
      </c>
      <c r="BD486" s="117" t="s">
        <v>1370</v>
      </c>
    </row>
    <row r="487" spans="44:56">
      <c r="AR487" s="117">
        <v>25000515</v>
      </c>
      <c r="AS487" s="117" t="s">
        <v>1839</v>
      </c>
      <c r="AT487" s="117" t="s">
        <v>454</v>
      </c>
      <c r="AU487" s="123">
        <v>38485</v>
      </c>
      <c r="AV487" s="117" t="s">
        <v>1401</v>
      </c>
      <c r="AW487" s="117" t="s">
        <v>1402</v>
      </c>
      <c r="AX487" s="117">
        <v>25000380</v>
      </c>
      <c r="AY487" s="117" t="s">
        <v>1783</v>
      </c>
      <c r="AZ487" s="117" t="s">
        <v>3274</v>
      </c>
      <c r="BA487" s="117" t="s">
        <v>1359</v>
      </c>
      <c r="BB487" s="117" t="s">
        <v>1360</v>
      </c>
      <c r="BC487" s="117" t="s">
        <v>3302</v>
      </c>
      <c r="BD487" s="117" t="s">
        <v>1372</v>
      </c>
    </row>
    <row r="488" spans="44:56">
      <c r="AR488" s="117">
        <v>25000516</v>
      </c>
      <c r="AS488" s="117" t="s">
        <v>1840</v>
      </c>
      <c r="AT488" s="117" t="s">
        <v>1421</v>
      </c>
      <c r="AU488" s="123">
        <v>38485</v>
      </c>
      <c r="AV488" s="117" t="s">
        <v>1418</v>
      </c>
      <c r="AW488" s="117" t="s">
        <v>1419</v>
      </c>
      <c r="AX488" s="117">
        <v>25000977</v>
      </c>
      <c r="AY488" s="117" t="s">
        <v>2054</v>
      </c>
      <c r="AZ488" s="117" t="s">
        <v>3274</v>
      </c>
      <c r="BA488" s="117" t="s">
        <v>1359</v>
      </c>
      <c r="BB488" s="117" t="s">
        <v>1360</v>
      </c>
      <c r="BC488" s="117" t="s">
        <v>1369</v>
      </c>
      <c r="BD488" s="117" t="s">
        <v>1370</v>
      </c>
    </row>
    <row r="489" spans="44:56">
      <c r="AR489" s="117">
        <v>25000517</v>
      </c>
      <c r="AS489" s="117" t="s">
        <v>1841</v>
      </c>
      <c r="AT489" s="117" t="s">
        <v>1280</v>
      </c>
      <c r="AU489" s="123">
        <v>38485</v>
      </c>
      <c r="AV489" s="117" t="s">
        <v>1357</v>
      </c>
      <c r="AW489" s="117" t="s">
        <v>1358</v>
      </c>
      <c r="AX489" s="117">
        <v>25001535</v>
      </c>
      <c r="AY489" s="117" t="s">
        <v>2444</v>
      </c>
      <c r="AZ489" s="117" t="s">
        <v>3274</v>
      </c>
      <c r="BA489" s="117" t="s">
        <v>1359</v>
      </c>
      <c r="BB489" s="117" t="s">
        <v>1360</v>
      </c>
      <c r="BC489" s="117" t="s">
        <v>1369</v>
      </c>
      <c r="BD489" s="117" t="s">
        <v>1370</v>
      </c>
    </row>
    <row r="490" spans="44:56">
      <c r="AR490" s="117">
        <v>25000518</v>
      </c>
      <c r="AS490" s="117" t="s">
        <v>2849</v>
      </c>
      <c r="AT490" s="117" t="s">
        <v>454</v>
      </c>
      <c r="AU490" s="123">
        <v>38485</v>
      </c>
      <c r="AV490" s="117" t="s">
        <v>1470</v>
      </c>
      <c r="AW490" s="117" t="s">
        <v>1471</v>
      </c>
      <c r="AX490" s="117">
        <v>25001521</v>
      </c>
      <c r="AY490" s="117" t="s">
        <v>2435</v>
      </c>
      <c r="AZ490" s="117" t="s">
        <v>3274</v>
      </c>
      <c r="BA490" s="117" t="s">
        <v>1359</v>
      </c>
      <c r="BB490" s="117" t="s">
        <v>1360</v>
      </c>
      <c r="BC490" s="117" t="s">
        <v>1369</v>
      </c>
      <c r="BD490" s="117" t="s">
        <v>1370</v>
      </c>
    </row>
    <row r="491" spans="44:56">
      <c r="AR491" s="117">
        <v>25000519</v>
      </c>
      <c r="AS491" s="117" t="s">
        <v>2850</v>
      </c>
      <c r="AT491" s="117" t="s">
        <v>2548</v>
      </c>
      <c r="AU491" s="123">
        <v>38485</v>
      </c>
      <c r="AV491" s="117" t="s">
        <v>3250</v>
      </c>
      <c r="AW491" s="117" t="s">
        <v>3251</v>
      </c>
      <c r="AX491" s="117">
        <v>25000377</v>
      </c>
      <c r="AY491" s="117" t="s">
        <v>1781</v>
      </c>
      <c r="AZ491" s="117" t="s">
        <v>3274</v>
      </c>
      <c r="BA491" s="117" t="s">
        <v>1359</v>
      </c>
      <c r="BB491" s="117" t="s">
        <v>1360</v>
      </c>
      <c r="BC491" s="117" t="s">
        <v>1373</v>
      </c>
      <c r="BD491" s="117" t="s">
        <v>1374</v>
      </c>
    </row>
    <row r="492" spans="44:56">
      <c r="AR492" s="117">
        <v>25000520</v>
      </c>
      <c r="AS492" s="117" t="s">
        <v>1842</v>
      </c>
      <c r="AT492" s="117" t="s">
        <v>1280</v>
      </c>
      <c r="AU492" s="123">
        <v>38490</v>
      </c>
      <c r="AV492" s="117" t="s">
        <v>1338</v>
      </c>
      <c r="AW492" s="117" t="s">
        <v>1339</v>
      </c>
      <c r="AX492" s="117">
        <v>25000739</v>
      </c>
      <c r="AY492" s="117" t="s">
        <v>1922</v>
      </c>
      <c r="AZ492" s="117" t="s">
        <v>3274</v>
      </c>
      <c r="BA492" s="117" t="s">
        <v>1359</v>
      </c>
      <c r="BB492" s="117" t="s">
        <v>1360</v>
      </c>
      <c r="BC492" s="117" t="s">
        <v>3302</v>
      </c>
      <c r="BD492" s="117" t="s">
        <v>1372</v>
      </c>
    </row>
    <row r="493" spans="44:56">
      <c r="AR493" s="117">
        <v>25000521</v>
      </c>
      <c r="AS493" s="117" t="s">
        <v>1843</v>
      </c>
      <c r="AT493" s="117" t="s">
        <v>1269</v>
      </c>
      <c r="AU493" s="123">
        <v>38490</v>
      </c>
      <c r="AV493" s="117" t="s">
        <v>1357</v>
      </c>
      <c r="AW493" s="117" t="s">
        <v>1358</v>
      </c>
      <c r="AX493" s="117">
        <v>25000895</v>
      </c>
      <c r="AY493" s="117" t="s">
        <v>2008</v>
      </c>
      <c r="AZ493" s="117" t="s">
        <v>3274</v>
      </c>
      <c r="BA493" s="117" t="s">
        <v>1359</v>
      </c>
      <c r="BB493" s="117" t="s">
        <v>1360</v>
      </c>
      <c r="BC493" s="117" t="s">
        <v>1377</v>
      </c>
      <c r="BD493" s="117" t="s">
        <v>1378</v>
      </c>
    </row>
    <row r="494" spans="44:56">
      <c r="AR494" s="117">
        <v>25000522</v>
      </c>
      <c r="AS494" s="117" t="s">
        <v>1844</v>
      </c>
      <c r="AT494" s="117" t="s">
        <v>1280</v>
      </c>
      <c r="AU494" s="123">
        <v>38484</v>
      </c>
      <c r="AV494" s="117" t="s">
        <v>1289</v>
      </c>
      <c r="AW494" s="117" t="s">
        <v>1290</v>
      </c>
      <c r="AX494" s="117">
        <v>25001233</v>
      </c>
      <c r="AY494" s="117" t="s">
        <v>2229</v>
      </c>
      <c r="AZ494" s="117" t="s">
        <v>3274</v>
      </c>
      <c r="BA494" s="117" t="s">
        <v>1359</v>
      </c>
      <c r="BB494" s="117" t="s">
        <v>1360</v>
      </c>
      <c r="BC494" s="117" t="s">
        <v>1365</v>
      </c>
      <c r="BD494" s="117" t="s">
        <v>1366</v>
      </c>
    </row>
    <row r="495" spans="44:56">
      <c r="AR495" s="117">
        <v>25000523</v>
      </c>
      <c r="AS495" s="117" t="s">
        <v>1845</v>
      </c>
      <c r="AT495" s="117" t="s">
        <v>1280</v>
      </c>
      <c r="AU495" s="123">
        <v>38484</v>
      </c>
      <c r="AV495" s="117" t="s">
        <v>1357</v>
      </c>
      <c r="AW495" s="117" t="s">
        <v>1358</v>
      </c>
      <c r="AX495" s="117">
        <v>25001314</v>
      </c>
      <c r="AY495" s="117" t="s">
        <v>2282</v>
      </c>
      <c r="AZ495" s="117" t="s">
        <v>3274</v>
      </c>
      <c r="BA495" s="117" t="s">
        <v>1359</v>
      </c>
      <c r="BB495" s="117" t="s">
        <v>1360</v>
      </c>
      <c r="BC495" s="117" t="s">
        <v>1380</v>
      </c>
      <c r="BD495" s="117" t="s">
        <v>1381</v>
      </c>
    </row>
    <row r="496" spans="44:56">
      <c r="AR496" s="117">
        <v>25000524</v>
      </c>
      <c r="AS496" s="117" t="s">
        <v>2851</v>
      </c>
      <c r="AT496" s="117" t="s">
        <v>1265</v>
      </c>
      <c r="AU496" s="123">
        <v>38490</v>
      </c>
      <c r="AV496" s="117" t="s">
        <v>1324</v>
      </c>
      <c r="AW496" s="117" t="s">
        <v>1325</v>
      </c>
      <c r="AX496" s="117">
        <v>25001621</v>
      </c>
      <c r="AY496" s="117" t="s">
        <v>2523</v>
      </c>
      <c r="AZ496" s="117" t="s">
        <v>3274</v>
      </c>
      <c r="BA496" s="117" t="s">
        <v>1359</v>
      </c>
      <c r="BB496" s="117" t="s">
        <v>1360</v>
      </c>
      <c r="BC496" s="117" t="s">
        <v>1380</v>
      </c>
      <c r="BD496" s="117" t="s">
        <v>1381</v>
      </c>
    </row>
    <row r="497" spans="44:56">
      <c r="AR497" s="117">
        <v>25000525</v>
      </c>
      <c r="AS497" s="117" t="s">
        <v>1846</v>
      </c>
      <c r="AT497" s="117" t="s">
        <v>1269</v>
      </c>
      <c r="AU497" s="123">
        <v>38484</v>
      </c>
      <c r="AV497" s="117" t="s">
        <v>3255</v>
      </c>
      <c r="AW497" s="117" t="s">
        <v>1267</v>
      </c>
      <c r="AX497" s="117">
        <v>25001552</v>
      </c>
      <c r="AY497" s="117" t="s">
        <v>2459</v>
      </c>
      <c r="AZ497" s="117" t="s">
        <v>3274</v>
      </c>
      <c r="BA497" s="117" t="s">
        <v>1359</v>
      </c>
      <c r="BB497" s="117" t="s">
        <v>1360</v>
      </c>
      <c r="BC497" s="117" t="s">
        <v>1369</v>
      </c>
      <c r="BD497" s="117" t="s">
        <v>1370</v>
      </c>
    </row>
    <row r="498" spans="44:56">
      <c r="AR498" s="117">
        <v>25000526</v>
      </c>
      <c r="AS498" s="117" t="s">
        <v>2852</v>
      </c>
      <c r="AT498" s="117" t="s">
        <v>454</v>
      </c>
      <c r="AU498" s="123">
        <v>38485</v>
      </c>
      <c r="AV498" s="117" t="s">
        <v>3255</v>
      </c>
      <c r="AW498" s="117" t="s">
        <v>1267</v>
      </c>
      <c r="AX498" s="117">
        <v>25001424</v>
      </c>
      <c r="AY498" s="117" t="s">
        <v>2363</v>
      </c>
      <c r="AZ498" s="117" t="s">
        <v>3274</v>
      </c>
      <c r="BA498" s="117" t="s">
        <v>1359</v>
      </c>
      <c r="BB498" s="117" t="s">
        <v>1360</v>
      </c>
      <c r="BC498" s="117" t="s">
        <v>1383</v>
      </c>
      <c r="BD498" s="117" t="s">
        <v>81</v>
      </c>
    </row>
    <row r="499" spans="44:56">
      <c r="AR499" s="117">
        <v>25000527</v>
      </c>
      <c r="AS499" s="117" t="s">
        <v>1847</v>
      </c>
      <c r="AT499" s="117" t="s">
        <v>25</v>
      </c>
      <c r="AU499" s="123">
        <v>38490</v>
      </c>
      <c r="AV499" s="117" t="s">
        <v>3255</v>
      </c>
      <c r="AW499" s="117" t="s">
        <v>1267</v>
      </c>
      <c r="AX499" s="117">
        <v>25000976</v>
      </c>
      <c r="AY499" s="117" t="s">
        <v>2053</v>
      </c>
      <c r="AZ499" s="117" t="s">
        <v>3274</v>
      </c>
      <c r="BA499" s="117" t="s">
        <v>1359</v>
      </c>
      <c r="BB499" s="117" t="s">
        <v>1360</v>
      </c>
      <c r="BC499" s="117" t="s">
        <v>1369</v>
      </c>
      <c r="BD499" s="117" t="s">
        <v>1370</v>
      </c>
    </row>
    <row r="500" spans="44:56">
      <c r="AR500" s="117">
        <v>25000528</v>
      </c>
      <c r="AS500" s="117" t="s">
        <v>2853</v>
      </c>
      <c r="AT500" s="117" t="s">
        <v>1269</v>
      </c>
      <c r="AU500" s="123">
        <v>38484</v>
      </c>
      <c r="AV500" s="117" t="s">
        <v>1502</v>
      </c>
      <c r="AW500" s="117" t="s">
        <v>1503</v>
      </c>
      <c r="AX500" s="117">
        <v>25001578</v>
      </c>
      <c r="AY500" s="117" t="s">
        <v>2483</v>
      </c>
      <c r="AZ500" s="117" t="s">
        <v>3274</v>
      </c>
      <c r="BA500" s="117" t="s">
        <v>1359</v>
      </c>
      <c r="BB500" s="117" t="s">
        <v>1360</v>
      </c>
      <c r="BC500" s="117" t="s">
        <v>1361</v>
      </c>
      <c r="BD500" s="117" t="s">
        <v>1362</v>
      </c>
    </row>
    <row r="501" spans="44:56">
      <c r="AR501" s="117">
        <v>25000529</v>
      </c>
      <c r="AS501" s="117" t="s">
        <v>1848</v>
      </c>
      <c r="AT501" s="117" t="s">
        <v>1280</v>
      </c>
      <c r="AU501" s="123">
        <v>38484</v>
      </c>
      <c r="AV501" s="117" t="s">
        <v>1395</v>
      </c>
      <c r="AW501" s="117" t="s">
        <v>1396</v>
      </c>
      <c r="AX501" s="117">
        <v>25000902</v>
      </c>
      <c r="AY501" s="117" t="s">
        <v>2013</v>
      </c>
      <c r="AZ501" s="117" t="s">
        <v>3274</v>
      </c>
      <c r="BA501" s="117" t="s">
        <v>1359</v>
      </c>
      <c r="BB501" s="117" t="s">
        <v>1360</v>
      </c>
      <c r="BC501" s="117" t="s">
        <v>1361</v>
      </c>
      <c r="BD501" s="117" t="s">
        <v>1362</v>
      </c>
    </row>
    <row r="502" spans="44:56">
      <c r="AR502" s="117">
        <v>25000530</v>
      </c>
      <c r="AS502" s="117" t="s">
        <v>1849</v>
      </c>
      <c r="AT502" s="117" t="s">
        <v>1280</v>
      </c>
      <c r="AU502" s="123">
        <v>38484</v>
      </c>
      <c r="AV502" s="117" t="s">
        <v>1324</v>
      </c>
      <c r="AW502" s="117" t="s">
        <v>1325</v>
      </c>
      <c r="AX502" s="117">
        <v>25000198</v>
      </c>
      <c r="AY502" s="117" t="s">
        <v>1711</v>
      </c>
      <c r="AZ502" s="117" t="s">
        <v>3274</v>
      </c>
      <c r="BA502" s="117" t="s">
        <v>1359</v>
      </c>
      <c r="BB502" s="117" t="s">
        <v>1360</v>
      </c>
      <c r="BC502" s="117" t="s">
        <v>3302</v>
      </c>
      <c r="BD502" s="117" t="s">
        <v>1372</v>
      </c>
    </row>
    <row r="503" spans="44:56">
      <c r="AR503" s="117">
        <v>25000531</v>
      </c>
      <c r="AS503" s="117" t="s">
        <v>1850</v>
      </c>
      <c r="AT503" s="117" t="s">
        <v>1269</v>
      </c>
      <c r="AU503" s="123">
        <v>38484</v>
      </c>
      <c r="AV503" s="117" t="s">
        <v>1324</v>
      </c>
      <c r="AW503" s="117" t="s">
        <v>1325</v>
      </c>
      <c r="AX503" s="117">
        <v>25001023</v>
      </c>
      <c r="AY503" s="117" t="s">
        <v>3303</v>
      </c>
      <c r="AZ503" s="117" t="s">
        <v>3274</v>
      </c>
      <c r="BA503" s="117" t="s">
        <v>1359</v>
      </c>
      <c r="BB503" s="117" t="s">
        <v>1360</v>
      </c>
      <c r="BC503" s="117" t="s">
        <v>1369</v>
      </c>
      <c r="BD503" s="117" t="s">
        <v>1370</v>
      </c>
    </row>
    <row r="504" spans="44:56">
      <c r="AR504" s="117">
        <v>25000532</v>
      </c>
      <c r="AS504" s="117" t="s">
        <v>2854</v>
      </c>
      <c r="AT504" s="117" t="s">
        <v>1265</v>
      </c>
      <c r="AU504" s="123">
        <v>38484</v>
      </c>
      <c r="AV504" s="117" t="s">
        <v>3255</v>
      </c>
      <c r="AW504" s="117" t="s">
        <v>1267</v>
      </c>
      <c r="AX504" s="117">
        <v>25000951</v>
      </c>
      <c r="AY504" s="117" t="s">
        <v>2039</v>
      </c>
      <c r="AZ504" s="117" t="s">
        <v>3274</v>
      </c>
      <c r="BA504" s="117" t="s">
        <v>1359</v>
      </c>
      <c r="BB504" s="117" t="s">
        <v>1360</v>
      </c>
      <c r="BC504" s="117" t="s">
        <v>1369</v>
      </c>
      <c r="BD504" s="117" t="s">
        <v>1370</v>
      </c>
    </row>
    <row r="505" spans="44:56">
      <c r="AR505" s="117">
        <v>25000533</v>
      </c>
      <c r="AS505" s="117" t="s">
        <v>1851</v>
      </c>
      <c r="AT505" s="117" t="s">
        <v>1269</v>
      </c>
      <c r="AU505" s="123">
        <v>38484</v>
      </c>
      <c r="AV505" s="117" t="s">
        <v>1324</v>
      </c>
      <c r="AW505" s="117" t="s">
        <v>1325</v>
      </c>
      <c r="AX505" s="117">
        <v>25000173</v>
      </c>
      <c r="AY505" s="117" t="s">
        <v>1705</v>
      </c>
      <c r="AZ505" s="117" t="s">
        <v>3274</v>
      </c>
      <c r="BA505" s="117" t="s">
        <v>1359</v>
      </c>
      <c r="BB505" s="117" t="s">
        <v>1360</v>
      </c>
      <c r="BC505" s="117" t="s">
        <v>1365</v>
      </c>
      <c r="BD505" s="117" t="s">
        <v>1366</v>
      </c>
    </row>
    <row r="506" spans="44:56">
      <c r="AR506" s="117">
        <v>25000534</v>
      </c>
      <c r="AS506" s="117" t="s">
        <v>1852</v>
      </c>
      <c r="AT506" s="117" t="s">
        <v>1269</v>
      </c>
      <c r="AU506" s="123">
        <v>38484</v>
      </c>
      <c r="AV506" s="117" t="s">
        <v>1338</v>
      </c>
      <c r="AW506" s="117" t="s">
        <v>1339</v>
      </c>
      <c r="AX506" s="117">
        <v>25000981</v>
      </c>
      <c r="AY506" s="117" t="s">
        <v>2057</v>
      </c>
      <c r="AZ506" s="117" t="s">
        <v>3274</v>
      </c>
      <c r="BA506" s="117" t="s">
        <v>1359</v>
      </c>
      <c r="BB506" s="117" t="s">
        <v>1360</v>
      </c>
      <c r="BC506" s="117" t="s">
        <v>1369</v>
      </c>
      <c r="BD506" s="117" t="s">
        <v>1370</v>
      </c>
    </row>
    <row r="507" spans="44:56">
      <c r="AR507" s="117">
        <v>25000535</v>
      </c>
      <c r="AS507" s="117" t="s">
        <v>2855</v>
      </c>
      <c r="AT507" s="117" t="s">
        <v>1269</v>
      </c>
      <c r="AU507" s="123">
        <v>38484</v>
      </c>
      <c r="AV507" s="117" t="s">
        <v>1251</v>
      </c>
      <c r="AW507" s="117" t="s">
        <v>1252</v>
      </c>
      <c r="AX507" s="117">
        <v>25001029</v>
      </c>
      <c r="AY507" s="117" t="s">
        <v>2093</v>
      </c>
      <c r="AZ507" s="117" t="s">
        <v>3274</v>
      </c>
      <c r="BA507" s="117" t="s">
        <v>1359</v>
      </c>
      <c r="BB507" s="117" t="s">
        <v>1360</v>
      </c>
      <c r="BC507" s="117" t="s">
        <v>1373</v>
      </c>
      <c r="BD507" s="117" t="s">
        <v>1374</v>
      </c>
    </row>
    <row r="508" spans="44:56">
      <c r="AR508" s="117">
        <v>25000536</v>
      </c>
      <c r="AS508" s="117" t="s">
        <v>1853</v>
      </c>
      <c r="AT508" s="117" t="s">
        <v>1269</v>
      </c>
      <c r="AU508" s="123">
        <v>38484</v>
      </c>
      <c r="AV508" s="117" t="s">
        <v>1282</v>
      </c>
      <c r="AW508" s="117" t="s">
        <v>1283</v>
      </c>
      <c r="AX508" s="117">
        <v>25000165</v>
      </c>
      <c r="AY508" s="117" t="s">
        <v>1702</v>
      </c>
      <c r="AZ508" s="117" t="s">
        <v>3274</v>
      </c>
      <c r="BA508" s="117" t="s">
        <v>1359</v>
      </c>
      <c r="BB508" s="117" t="s">
        <v>1360</v>
      </c>
      <c r="BC508" s="117" t="s">
        <v>1361</v>
      </c>
      <c r="BD508" s="117" t="s">
        <v>1362</v>
      </c>
    </row>
    <row r="509" spans="44:56">
      <c r="AR509" s="117">
        <v>25000537</v>
      </c>
      <c r="AS509" s="117" t="s">
        <v>2856</v>
      </c>
      <c r="AT509" s="117" t="s">
        <v>1275</v>
      </c>
      <c r="AU509" s="123">
        <v>38474</v>
      </c>
      <c r="AV509" s="117" t="s">
        <v>1284</v>
      </c>
      <c r="AW509" s="117" t="s">
        <v>1285</v>
      </c>
      <c r="AX509" s="117">
        <v>25001113</v>
      </c>
      <c r="AY509" s="117" t="s">
        <v>2144</v>
      </c>
      <c r="AZ509" s="117" t="s">
        <v>3274</v>
      </c>
      <c r="BA509" s="117" t="s">
        <v>1359</v>
      </c>
      <c r="BB509" s="117" t="s">
        <v>1360</v>
      </c>
      <c r="BC509" s="117" t="s">
        <v>1369</v>
      </c>
      <c r="BD509" s="117" t="s">
        <v>1370</v>
      </c>
    </row>
    <row r="510" spans="44:56">
      <c r="AR510" s="117">
        <v>25000538</v>
      </c>
      <c r="AS510" s="117" t="s">
        <v>2857</v>
      </c>
      <c r="AT510" s="117" t="s">
        <v>466</v>
      </c>
      <c r="AU510" s="123">
        <v>38474</v>
      </c>
      <c r="AV510" s="117" t="s">
        <v>1293</v>
      </c>
      <c r="AW510" s="117" t="s">
        <v>1294</v>
      </c>
      <c r="AX510" s="117">
        <v>25001370</v>
      </c>
      <c r="AY510" s="117" t="s">
        <v>2324</v>
      </c>
      <c r="AZ510" s="117" t="s">
        <v>3274</v>
      </c>
      <c r="BA510" s="117" t="s">
        <v>1359</v>
      </c>
      <c r="BB510" s="117" t="s">
        <v>1360</v>
      </c>
      <c r="BC510" s="117" t="s">
        <v>1380</v>
      </c>
      <c r="BD510" s="117" t="s">
        <v>1381</v>
      </c>
    </row>
    <row r="511" spans="44:56">
      <c r="AR511" s="117">
        <v>25000539</v>
      </c>
      <c r="AS511" s="117" t="s">
        <v>2858</v>
      </c>
      <c r="AT511" s="117" t="s">
        <v>2551</v>
      </c>
      <c r="AU511" s="123">
        <v>38475</v>
      </c>
      <c r="AV511" s="117" t="s">
        <v>1401</v>
      </c>
      <c r="AW511" s="117" t="s">
        <v>1402</v>
      </c>
      <c r="AX511" s="117">
        <v>25001326</v>
      </c>
      <c r="AY511" s="117" t="s">
        <v>2293</v>
      </c>
      <c r="AZ511" s="117" t="s">
        <v>3274</v>
      </c>
      <c r="BA511" s="117" t="s">
        <v>1359</v>
      </c>
      <c r="BB511" s="117" t="s">
        <v>1360</v>
      </c>
      <c r="BC511" s="117" t="s">
        <v>1369</v>
      </c>
      <c r="BD511" s="117" t="s">
        <v>1370</v>
      </c>
    </row>
    <row r="512" spans="44:56">
      <c r="AR512" s="117">
        <v>25000540</v>
      </c>
      <c r="AS512" s="117" t="s">
        <v>1854</v>
      </c>
      <c r="AT512" s="117" t="s">
        <v>1269</v>
      </c>
      <c r="AU512" s="123">
        <v>38475</v>
      </c>
      <c r="AV512" s="117" t="s">
        <v>1324</v>
      </c>
      <c r="AW512" s="117" t="s">
        <v>1325</v>
      </c>
      <c r="AX512" s="117">
        <v>25000122</v>
      </c>
      <c r="AY512" s="117" t="s">
        <v>1683</v>
      </c>
      <c r="AZ512" s="117" t="s">
        <v>3274</v>
      </c>
      <c r="BA512" s="117" t="s">
        <v>1359</v>
      </c>
      <c r="BB512" s="117" t="s">
        <v>1360</v>
      </c>
      <c r="BC512" s="117" t="s">
        <v>3302</v>
      </c>
      <c r="BD512" s="117" t="s">
        <v>1372</v>
      </c>
    </row>
    <row r="513" spans="44:56">
      <c r="AR513" s="117">
        <v>25000541</v>
      </c>
      <c r="AS513" s="117" t="s">
        <v>1855</v>
      </c>
      <c r="AT513" s="117" t="s">
        <v>1269</v>
      </c>
      <c r="AU513" s="123">
        <v>38475</v>
      </c>
      <c r="AV513" s="117" t="s">
        <v>3255</v>
      </c>
      <c r="AW513" s="117" t="s">
        <v>1267</v>
      </c>
      <c r="AX513" s="117">
        <v>25000906</v>
      </c>
      <c r="AY513" s="117" t="s">
        <v>2015</v>
      </c>
      <c r="AZ513" s="117" t="s">
        <v>3274</v>
      </c>
      <c r="BA513" s="117" t="s">
        <v>1359</v>
      </c>
      <c r="BB513" s="117" t="s">
        <v>1360</v>
      </c>
      <c r="BC513" s="117" t="s">
        <v>1369</v>
      </c>
      <c r="BD513" s="117" t="s">
        <v>1370</v>
      </c>
    </row>
    <row r="514" spans="44:56">
      <c r="AR514" s="117">
        <v>25000542</v>
      </c>
      <c r="AS514" s="117" t="s">
        <v>1856</v>
      </c>
      <c r="AT514" s="117" t="s">
        <v>1269</v>
      </c>
      <c r="AU514" s="123">
        <v>38475</v>
      </c>
      <c r="AV514" s="117" t="s">
        <v>1284</v>
      </c>
      <c r="AW514" s="117" t="s">
        <v>1285</v>
      </c>
      <c r="AX514" s="117">
        <v>25000582</v>
      </c>
      <c r="AY514" s="117" t="s">
        <v>1866</v>
      </c>
      <c r="AZ514" s="117" t="s">
        <v>3274</v>
      </c>
      <c r="BA514" s="117" t="s">
        <v>1359</v>
      </c>
      <c r="BB514" s="117" t="s">
        <v>1360</v>
      </c>
      <c r="BC514" s="117" t="s">
        <v>3302</v>
      </c>
      <c r="BD514" s="117" t="s">
        <v>1372</v>
      </c>
    </row>
    <row r="515" spans="44:56">
      <c r="AR515" s="117">
        <v>25000543</v>
      </c>
      <c r="AS515" s="117" t="s">
        <v>1857</v>
      </c>
      <c r="AT515" s="117" t="s">
        <v>1269</v>
      </c>
      <c r="AU515" s="123">
        <v>38475</v>
      </c>
      <c r="AV515" s="117" t="s">
        <v>1284</v>
      </c>
      <c r="AW515" s="117" t="s">
        <v>1285</v>
      </c>
      <c r="AX515" s="117">
        <v>25000751</v>
      </c>
      <c r="AY515" s="117" t="s">
        <v>1931</v>
      </c>
      <c r="AZ515" s="117" t="s">
        <v>3274</v>
      </c>
      <c r="BA515" s="117" t="s">
        <v>1359</v>
      </c>
      <c r="BB515" s="117" t="s">
        <v>1360</v>
      </c>
      <c r="BC515" s="117" t="s">
        <v>1386</v>
      </c>
      <c r="BD515" s="117" t="s">
        <v>1387</v>
      </c>
    </row>
    <row r="516" spans="44:56">
      <c r="AR516" s="117">
        <v>25000544</v>
      </c>
      <c r="AS516" s="117" t="s">
        <v>2859</v>
      </c>
      <c r="AT516" s="117" t="s">
        <v>1265</v>
      </c>
      <c r="AU516" s="123">
        <v>38484</v>
      </c>
      <c r="AV516" s="117" t="s">
        <v>1401</v>
      </c>
      <c r="AW516" s="117" t="s">
        <v>1402</v>
      </c>
      <c r="AX516" s="117">
        <v>25001371</v>
      </c>
      <c r="AY516" s="117" t="s">
        <v>2325</v>
      </c>
      <c r="AZ516" s="117" t="s">
        <v>3274</v>
      </c>
      <c r="BA516" s="117" t="s">
        <v>1359</v>
      </c>
      <c r="BB516" s="117" t="s">
        <v>1360</v>
      </c>
      <c r="BC516" s="117" t="s">
        <v>1369</v>
      </c>
      <c r="BD516" s="117" t="s">
        <v>1370</v>
      </c>
    </row>
    <row r="517" spans="44:56">
      <c r="AR517" s="117">
        <v>25000545</v>
      </c>
      <c r="AS517" s="117" t="s">
        <v>2860</v>
      </c>
      <c r="AT517" s="117" t="s">
        <v>2861</v>
      </c>
      <c r="AU517" s="123">
        <v>38485</v>
      </c>
      <c r="AV517" s="117" t="s">
        <v>1238</v>
      </c>
      <c r="AW517" s="117" t="s">
        <v>3254</v>
      </c>
      <c r="AX517" s="117">
        <v>25001114</v>
      </c>
      <c r="AY517" s="117" t="s">
        <v>2145</v>
      </c>
      <c r="AZ517" s="117" t="s">
        <v>3274</v>
      </c>
      <c r="BA517" s="117" t="s">
        <v>1359</v>
      </c>
      <c r="BB517" s="117" t="s">
        <v>1360</v>
      </c>
      <c r="BC517" s="117" t="s">
        <v>1380</v>
      </c>
      <c r="BD517" s="117" t="s">
        <v>1381</v>
      </c>
    </row>
    <row r="518" spans="44:56">
      <c r="AR518" s="117">
        <v>25000546</v>
      </c>
      <c r="AS518" s="117" t="s">
        <v>2862</v>
      </c>
      <c r="AT518" s="117" t="s">
        <v>2557</v>
      </c>
      <c r="AU518" s="123">
        <v>38485</v>
      </c>
      <c r="AV518" s="117" t="s">
        <v>1238</v>
      </c>
      <c r="AW518" s="117" t="s">
        <v>3254</v>
      </c>
      <c r="AX518" s="117">
        <v>25000046</v>
      </c>
      <c r="AY518" s="117" t="s">
        <v>1655</v>
      </c>
      <c r="AZ518" s="117" t="s">
        <v>3274</v>
      </c>
      <c r="BA518" s="117" t="s">
        <v>1359</v>
      </c>
      <c r="BB518" s="117" t="s">
        <v>1360</v>
      </c>
      <c r="BC518" s="117" t="s">
        <v>1386</v>
      </c>
      <c r="BD518" s="117" t="s">
        <v>1387</v>
      </c>
    </row>
    <row r="519" spans="44:56">
      <c r="AR519" s="117">
        <v>25000547</v>
      </c>
      <c r="AS519" s="117" t="s">
        <v>2863</v>
      </c>
      <c r="AT519" s="117" t="s">
        <v>1275</v>
      </c>
      <c r="AU519" s="123">
        <v>38484</v>
      </c>
      <c r="AV519" s="117" t="s">
        <v>3252</v>
      </c>
      <c r="AW519" s="117" t="s">
        <v>1400</v>
      </c>
      <c r="AX519" s="117">
        <v>25000952</v>
      </c>
      <c r="AY519" s="117" t="s">
        <v>2040</v>
      </c>
      <c r="AZ519" s="117" t="s">
        <v>3274</v>
      </c>
      <c r="BA519" s="117" t="s">
        <v>1359</v>
      </c>
      <c r="BB519" s="117" t="s">
        <v>1360</v>
      </c>
      <c r="BC519" s="117" t="s">
        <v>1380</v>
      </c>
      <c r="BD519" s="117" t="s">
        <v>1381</v>
      </c>
    </row>
    <row r="520" spans="44:56">
      <c r="AR520" s="117">
        <v>25000548</v>
      </c>
      <c r="AS520" s="117" t="s">
        <v>2864</v>
      </c>
      <c r="AT520" s="117" t="s">
        <v>1275</v>
      </c>
      <c r="AU520" s="123">
        <v>38484</v>
      </c>
      <c r="AV520" s="117" t="s">
        <v>1282</v>
      </c>
      <c r="AW520" s="117" t="s">
        <v>1283</v>
      </c>
      <c r="AX520" s="117">
        <v>25001115</v>
      </c>
      <c r="AY520" s="117" t="s">
        <v>2146</v>
      </c>
      <c r="AZ520" s="117" t="s">
        <v>3274</v>
      </c>
      <c r="BA520" s="117" t="s">
        <v>1359</v>
      </c>
      <c r="BB520" s="117" t="s">
        <v>1360</v>
      </c>
      <c r="BC520" s="117" t="s">
        <v>1361</v>
      </c>
      <c r="BD520" s="117" t="s">
        <v>1362</v>
      </c>
    </row>
    <row r="521" spans="44:56">
      <c r="AR521" s="117">
        <v>25000549</v>
      </c>
      <c r="AS521" s="117" t="s">
        <v>2865</v>
      </c>
      <c r="AT521" s="117" t="s">
        <v>1269</v>
      </c>
      <c r="AU521" s="123">
        <v>38490</v>
      </c>
      <c r="AV521" s="117" t="s">
        <v>1338</v>
      </c>
      <c r="AW521" s="117" t="s">
        <v>1339</v>
      </c>
      <c r="AX521" s="117">
        <v>25001631</v>
      </c>
      <c r="AY521" s="117" t="s">
        <v>2533</v>
      </c>
      <c r="AZ521" s="117" t="s">
        <v>3274</v>
      </c>
      <c r="BA521" s="117" t="s">
        <v>1359</v>
      </c>
      <c r="BB521" s="117" t="s">
        <v>1360</v>
      </c>
      <c r="BC521" s="117" t="s">
        <v>1361</v>
      </c>
      <c r="BD521" s="117" t="s">
        <v>1362</v>
      </c>
    </row>
    <row r="522" spans="44:56">
      <c r="AR522" s="117">
        <v>25000550</v>
      </c>
      <c r="AS522" s="117" t="s">
        <v>1858</v>
      </c>
      <c r="AT522" s="117" t="s">
        <v>1280</v>
      </c>
      <c r="AU522" s="123">
        <v>38485</v>
      </c>
      <c r="AV522" s="117" t="s">
        <v>1284</v>
      </c>
      <c r="AW522" s="117" t="s">
        <v>1285</v>
      </c>
      <c r="AX522" s="117">
        <v>25000225</v>
      </c>
      <c r="AY522" s="117" t="s">
        <v>1724</v>
      </c>
      <c r="AZ522" s="117" t="s">
        <v>3274</v>
      </c>
      <c r="BA522" s="117" t="s">
        <v>1359</v>
      </c>
      <c r="BB522" s="117" t="s">
        <v>1360</v>
      </c>
      <c r="BC522" s="117" t="s">
        <v>3304</v>
      </c>
      <c r="BD522" s="117" t="s">
        <v>1387</v>
      </c>
    </row>
    <row r="523" spans="44:56">
      <c r="AR523" s="117">
        <v>25000551</v>
      </c>
      <c r="AS523" s="117" t="s">
        <v>1859</v>
      </c>
      <c r="AT523" s="117" t="s">
        <v>1269</v>
      </c>
      <c r="AU523" s="123">
        <v>38484</v>
      </c>
      <c r="AV523" s="117" t="s">
        <v>1395</v>
      </c>
      <c r="AW523" s="117" t="s">
        <v>1396</v>
      </c>
      <c r="AX523" s="117">
        <v>25000300</v>
      </c>
      <c r="AY523" s="117" t="s">
        <v>1745</v>
      </c>
      <c r="AZ523" s="117" t="s">
        <v>3274</v>
      </c>
      <c r="BA523" s="117" t="s">
        <v>1359</v>
      </c>
      <c r="BB523" s="117" t="s">
        <v>1360</v>
      </c>
      <c r="BC523" s="117" t="s">
        <v>3302</v>
      </c>
      <c r="BD523" s="117" t="s">
        <v>1372</v>
      </c>
    </row>
    <row r="524" spans="44:56">
      <c r="AR524" s="117">
        <v>25000552</v>
      </c>
      <c r="AS524" s="117" t="s">
        <v>2866</v>
      </c>
      <c r="AT524" s="117" t="s">
        <v>1275</v>
      </c>
      <c r="AU524" s="123">
        <v>38449</v>
      </c>
      <c r="AV524" s="117" t="s">
        <v>1357</v>
      </c>
      <c r="AW524" s="117" t="s">
        <v>1358</v>
      </c>
      <c r="AX524" s="117">
        <v>25000350</v>
      </c>
      <c r="AY524" s="117" t="s">
        <v>1766</v>
      </c>
      <c r="AZ524" s="117" t="s">
        <v>3274</v>
      </c>
      <c r="BA524" s="117" t="s">
        <v>1359</v>
      </c>
      <c r="BB524" s="117" t="s">
        <v>1360</v>
      </c>
      <c r="BC524" s="117" t="s">
        <v>1373</v>
      </c>
      <c r="BD524" s="117" t="s">
        <v>1374</v>
      </c>
    </row>
    <row r="525" spans="44:56">
      <c r="AR525" s="117">
        <v>25000553</v>
      </c>
      <c r="AS525" s="117" t="s">
        <v>1860</v>
      </c>
      <c r="AT525" s="117" t="s">
        <v>1260</v>
      </c>
      <c r="AU525" s="123">
        <v>38448</v>
      </c>
      <c r="AV525" s="117" t="s">
        <v>1251</v>
      </c>
      <c r="AW525" s="117" t="s">
        <v>1252</v>
      </c>
      <c r="AX525" s="117">
        <v>25001228</v>
      </c>
      <c r="AY525" s="117" t="s">
        <v>2226</v>
      </c>
      <c r="AZ525" s="117" t="s">
        <v>3274</v>
      </c>
      <c r="BA525" s="117" t="s">
        <v>1359</v>
      </c>
      <c r="BB525" s="117" t="s">
        <v>1360</v>
      </c>
      <c r="BC525" s="117" t="s">
        <v>1373</v>
      </c>
      <c r="BD525" s="117" t="s">
        <v>1374</v>
      </c>
    </row>
    <row r="526" spans="44:56">
      <c r="AR526" s="117">
        <v>25000554</v>
      </c>
      <c r="AS526" s="117" t="s">
        <v>2867</v>
      </c>
      <c r="AT526" s="117" t="s">
        <v>1227</v>
      </c>
      <c r="AU526" s="123">
        <v>38457</v>
      </c>
      <c r="AV526" s="117" t="s">
        <v>1216</v>
      </c>
      <c r="AW526" s="117" t="s">
        <v>1217</v>
      </c>
      <c r="AX526" s="117">
        <v>25000564</v>
      </c>
      <c r="AY526" s="117" t="s">
        <v>1862</v>
      </c>
      <c r="AZ526" s="117" t="s">
        <v>3274</v>
      </c>
      <c r="BA526" s="117" t="s">
        <v>1359</v>
      </c>
      <c r="BB526" s="117" t="s">
        <v>1360</v>
      </c>
      <c r="BC526" s="117" t="s">
        <v>1361</v>
      </c>
      <c r="BD526" s="117" t="s">
        <v>1362</v>
      </c>
    </row>
    <row r="527" spans="44:56">
      <c r="AR527" s="117">
        <v>25000555</v>
      </c>
      <c r="AS527" s="117" t="s">
        <v>2868</v>
      </c>
      <c r="AT527" s="117" t="s">
        <v>1280</v>
      </c>
      <c r="AU527" s="123">
        <v>38457</v>
      </c>
      <c r="AV527" s="117" t="s">
        <v>1338</v>
      </c>
      <c r="AW527" s="117" t="s">
        <v>1339</v>
      </c>
      <c r="AX527" s="117">
        <v>25001620</v>
      </c>
      <c r="AY527" s="117" t="s">
        <v>2522</v>
      </c>
      <c r="AZ527" s="117" t="s">
        <v>3274</v>
      </c>
      <c r="BA527" s="117" t="s">
        <v>1359</v>
      </c>
      <c r="BB527" s="117" t="s">
        <v>1360</v>
      </c>
      <c r="BC527" s="117" t="s">
        <v>1380</v>
      </c>
      <c r="BD527" s="117" t="s">
        <v>1381</v>
      </c>
    </row>
    <row r="528" spans="44:56">
      <c r="AR528" s="117">
        <v>25000556</v>
      </c>
      <c r="AS528" s="117" t="s">
        <v>2869</v>
      </c>
      <c r="AT528" s="117" t="s">
        <v>1269</v>
      </c>
      <c r="AU528" s="123">
        <v>38457</v>
      </c>
      <c r="AV528" s="117" t="s">
        <v>1282</v>
      </c>
      <c r="AW528" s="117" t="s">
        <v>1283</v>
      </c>
      <c r="AX528" s="117">
        <v>25001501</v>
      </c>
      <c r="AY528" s="117" t="s">
        <v>2419</v>
      </c>
      <c r="AZ528" s="117" t="s">
        <v>3274</v>
      </c>
      <c r="BA528" s="117" t="s">
        <v>1359</v>
      </c>
      <c r="BB528" s="117" t="s">
        <v>1360</v>
      </c>
      <c r="BC528" s="117" t="s">
        <v>1361</v>
      </c>
      <c r="BD528" s="117" t="s">
        <v>1362</v>
      </c>
    </row>
    <row r="529" spans="44:56">
      <c r="AR529" s="117">
        <v>25000557</v>
      </c>
      <c r="AS529" s="117" t="s">
        <v>2870</v>
      </c>
      <c r="AT529" s="117" t="s">
        <v>1275</v>
      </c>
      <c r="AU529" s="123">
        <v>38474</v>
      </c>
      <c r="AV529" s="117" t="s">
        <v>3255</v>
      </c>
      <c r="AW529" s="117" t="s">
        <v>1267</v>
      </c>
      <c r="AX529" s="117">
        <v>25001495</v>
      </c>
      <c r="AY529" s="117" t="s">
        <v>2414</v>
      </c>
      <c r="AZ529" s="117" t="s">
        <v>3274</v>
      </c>
      <c r="BA529" s="117" t="s">
        <v>1359</v>
      </c>
      <c r="BB529" s="117" t="s">
        <v>1360</v>
      </c>
      <c r="BC529" s="117" t="s">
        <v>1380</v>
      </c>
      <c r="BD529" s="117" t="s">
        <v>1381</v>
      </c>
    </row>
    <row r="530" spans="44:56">
      <c r="AR530" s="117">
        <v>25000558</v>
      </c>
      <c r="AS530" s="117" t="s">
        <v>2871</v>
      </c>
      <c r="AT530" s="117" t="s">
        <v>1275</v>
      </c>
      <c r="AU530" s="123">
        <v>38474</v>
      </c>
      <c r="AV530" s="117" t="s">
        <v>3261</v>
      </c>
      <c r="AW530" s="117" t="s">
        <v>3262</v>
      </c>
      <c r="AX530" s="117">
        <v>25001664</v>
      </c>
      <c r="AY530" s="117" t="s">
        <v>3305</v>
      </c>
      <c r="AZ530" s="117" t="s">
        <v>3274</v>
      </c>
      <c r="BA530" s="117" t="s">
        <v>1359</v>
      </c>
      <c r="BB530" s="117" t="s">
        <v>1360</v>
      </c>
      <c r="BC530" s="117" t="s">
        <v>1380</v>
      </c>
      <c r="BD530" s="117" t="s">
        <v>1381</v>
      </c>
    </row>
    <row r="531" spans="44:56">
      <c r="AR531" s="117">
        <v>25000559</v>
      </c>
      <c r="AS531" s="117" t="s">
        <v>2872</v>
      </c>
      <c r="AT531" s="117" t="s">
        <v>1275</v>
      </c>
      <c r="AU531" s="123">
        <v>38476</v>
      </c>
      <c r="AV531" s="117" t="s">
        <v>1282</v>
      </c>
      <c r="AW531" s="117" t="s">
        <v>1283</v>
      </c>
      <c r="AX531" s="117">
        <v>25000737</v>
      </c>
      <c r="AY531" s="117" t="s">
        <v>1921</v>
      </c>
      <c r="AZ531" s="117" t="s">
        <v>3274</v>
      </c>
      <c r="BA531" s="117" t="s">
        <v>1359</v>
      </c>
      <c r="BB531" s="117" t="s">
        <v>1360</v>
      </c>
      <c r="BC531" s="117" t="s">
        <v>3304</v>
      </c>
      <c r="BD531" s="117" t="s">
        <v>1387</v>
      </c>
    </row>
    <row r="532" spans="44:56">
      <c r="AR532" s="117">
        <v>25000560</v>
      </c>
      <c r="AS532" s="117" t="s">
        <v>2873</v>
      </c>
      <c r="AT532" s="117" t="s">
        <v>1275</v>
      </c>
      <c r="AU532" s="123">
        <v>38484</v>
      </c>
      <c r="AV532" s="117" t="s">
        <v>3255</v>
      </c>
      <c r="AW532" s="117" t="s">
        <v>1267</v>
      </c>
      <c r="AX532" s="117">
        <v>25001576</v>
      </c>
      <c r="AY532" s="117" t="s">
        <v>2481</v>
      </c>
      <c r="AZ532" s="117" t="s">
        <v>3274</v>
      </c>
      <c r="BA532" s="117" t="s">
        <v>1359</v>
      </c>
      <c r="BB532" s="117" t="s">
        <v>1360</v>
      </c>
      <c r="BC532" s="117" t="s">
        <v>1369</v>
      </c>
      <c r="BD532" s="117" t="s">
        <v>1370</v>
      </c>
    </row>
    <row r="533" spans="44:56">
      <c r="AR533" s="117">
        <v>25000561</v>
      </c>
      <c r="AS533" s="117" t="s">
        <v>2874</v>
      </c>
      <c r="AT533" s="117" t="s">
        <v>1280</v>
      </c>
      <c r="AU533" s="123">
        <v>38474</v>
      </c>
      <c r="AV533" s="117" t="s">
        <v>1338</v>
      </c>
      <c r="AW533" s="117" t="s">
        <v>1339</v>
      </c>
      <c r="AX533" s="117">
        <v>25000403</v>
      </c>
      <c r="AY533" s="117" t="s">
        <v>1795</v>
      </c>
      <c r="AZ533" s="117" t="s">
        <v>3274</v>
      </c>
      <c r="BA533" s="117" t="s">
        <v>1359</v>
      </c>
      <c r="BB533" s="117" t="s">
        <v>1360</v>
      </c>
      <c r="BC533" s="117" t="s">
        <v>1373</v>
      </c>
      <c r="BD533" s="117" t="s">
        <v>1374</v>
      </c>
    </row>
    <row r="534" spans="44:56">
      <c r="AR534" s="117">
        <v>25000562</v>
      </c>
      <c r="AS534" s="117" t="s">
        <v>1861</v>
      </c>
      <c r="AT534" s="117" t="s">
        <v>1269</v>
      </c>
      <c r="AU534" s="123">
        <v>38474</v>
      </c>
      <c r="AV534" s="117" t="s">
        <v>1282</v>
      </c>
      <c r="AW534" s="117" t="s">
        <v>1283</v>
      </c>
      <c r="AX534" s="117">
        <v>25000908</v>
      </c>
      <c r="AY534" s="117" t="s">
        <v>2016</v>
      </c>
      <c r="AZ534" s="117" t="s">
        <v>3274</v>
      </c>
      <c r="BA534" s="117" t="s">
        <v>1359</v>
      </c>
      <c r="BB534" s="117" t="s">
        <v>1360</v>
      </c>
      <c r="BC534" s="117" t="s">
        <v>1380</v>
      </c>
      <c r="BD534" s="117" t="s">
        <v>1381</v>
      </c>
    </row>
    <row r="535" spans="44:56">
      <c r="AR535" s="117">
        <v>25000563</v>
      </c>
      <c r="AS535" s="117" t="s">
        <v>2875</v>
      </c>
      <c r="AT535" s="117" t="s">
        <v>1399</v>
      </c>
      <c r="AU535" s="123">
        <v>38474</v>
      </c>
      <c r="AV535" s="117" t="s">
        <v>1397</v>
      </c>
      <c r="AW535" s="117" t="s">
        <v>1398</v>
      </c>
      <c r="AX535" s="117">
        <v>25001389</v>
      </c>
      <c r="AY535" s="117" t="s">
        <v>2340</v>
      </c>
      <c r="AZ535" s="117" t="s">
        <v>3274</v>
      </c>
      <c r="BA535" s="117" t="s">
        <v>1359</v>
      </c>
      <c r="BB535" s="117" t="s">
        <v>1360</v>
      </c>
      <c r="BC535" s="117" t="s">
        <v>1242</v>
      </c>
      <c r="BD535" s="117" t="s">
        <v>1243</v>
      </c>
    </row>
    <row r="536" spans="44:56">
      <c r="AR536" s="117">
        <v>25000564</v>
      </c>
      <c r="AS536" s="117" t="s">
        <v>1862</v>
      </c>
      <c r="AT536" s="117" t="s">
        <v>1362</v>
      </c>
      <c r="AU536" s="123">
        <v>38474</v>
      </c>
      <c r="AV536" s="117" t="s">
        <v>1359</v>
      </c>
      <c r="AW536" s="117" t="s">
        <v>1360</v>
      </c>
      <c r="AX536" s="117">
        <v>25000385</v>
      </c>
      <c r="AY536" s="117" t="s">
        <v>1785</v>
      </c>
      <c r="AZ536" s="117" t="s">
        <v>3274</v>
      </c>
      <c r="BA536" s="117" t="s">
        <v>1359</v>
      </c>
      <c r="BB536" s="117" t="s">
        <v>1360</v>
      </c>
      <c r="BC536" s="117" t="s">
        <v>1389</v>
      </c>
      <c r="BD536" s="117" t="s">
        <v>1390</v>
      </c>
    </row>
    <row r="537" spans="44:56">
      <c r="AR537" s="117">
        <v>25000565</v>
      </c>
      <c r="AS537" s="117" t="s">
        <v>2876</v>
      </c>
      <c r="AT537" s="117" t="s">
        <v>1372</v>
      </c>
      <c r="AU537" s="123">
        <v>38474</v>
      </c>
      <c r="AV537" s="117" t="s">
        <v>1359</v>
      </c>
      <c r="AW537" s="117" t="s">
        <v>1360</v>
      </c>
      <c r="AX537" s="117">
        <v>25000989</v>
      </c>
      <c r="AY537" s="117" t="s">
        <v>2065</v>
      </c>
      <c r="AZ537" s="117" t="s">
        <v>3274</v>
      </c>
      <c r="BA537" s="117" t="s">
        <v>1359</v>
      </c>
      <c r="BB537" s="117" t="s">
        <v>1360</v>
      </c>
      <c r="BC537" s="117" t="s">
        <v>1392</v>
      </c>
      <c r="BD537" s="117" t="s">
        <v>1393</v>
      </c>
    </row>
    <row r="538" spans="44:56">
      <c r="AR538" s="117">
        <v>25000566</v>
      </c>
      <c r="AS538" s="117" t="s">
        <v>2877</v>
      </c>
      <c r="AT538" s="117" t="s">
        <v>1275</v>
      </c>
      <c r="AU538" s="123">
        <v>38475</v>
      </c>
      <c r="AV538" s="117" t="s">
        <v>3255</v>
      </c>
      <c r="AW538" s="117" t="s">
        <v>1267</v>
      </c>
      <c r="AX538" s="117">
        <v>25000286</v>
      </c>
      <c r="AY538" s="117" t="s">
        <v>1738</v>
      </c>
      <c r="AZ538" s="117" t="s">
        <v>3274</v>
      </c>
      <c r="BA538" s="117" t="s">
        <v>1359</v>
      </c>
      <c r="BB538" s="117" t="s">
        <v>1360</v>
      </c>
      <c r="BC538" s="117" t="s">
        <v>3302</v>
      </c>
      <c r="BD538" s="117" t="s">
        <v>1372</v>
      </c>
    </row>
    <row r="539" spans="44:56">
      <c r="AR539" s="117">
        <v>25000567</v>
      </c>
      <c r="AS539" s="117" t="s">
        <v>1863</v>
      </c>
      <c r="AT539" s="117" t="s">
        <v>495</v>
      </c>
      <c r="AU539" s="123">
        <v>39295</v>
      </c>
      <c r="AV539" s="117" t="s">
        <v>1310</v>
      </c>
      <c r="AW539" s="117" t="s">
        <v>1311</v>
      </c>
      <c r="AX539" s="117">
        <v>25000354</v>
      </c>
      <c r="AY539" s="117" t="s">
        <v>1769</v>
      </c>
      <c r="AZ539" s="117" t="s">
        <v>3274</v>
      </c>
      <c r="BA539" s="117" t="s">
        <v>1395</v>
      </c>
      <c r="BB539" s="117" t="s">
        <v>1396</v>
      </c>
      <c r="BC539" s="117" t="s">
        <v>1268</v>
      </c>
      <c r="BD539" s="117" t="s">
        <v>1269</v>
      </c>
    </row>
    <row r="540" spans="44:56">
      <c r="AR540" s="117">
        <v>25000568</v>
      </c>
      <c r="AS540" s="117" t="s">
        <v>2878</v>
      </c>
      <c r="AT540" s="117" t="s">
        <v>1275</v>
      </c>
      <c r="AU540" s="123">
        <v>39602</v>
      </c>
      <c r="AV540" s="117" t="s">
        <v>3256</v>
      </c>
      <c r="AW540" s="117" t="s">
        <v>3257</v>
      </c>
      <c r="AX540" s="117">
        <v>25000366</v>
      </c>
      <c r="AY540" s="117" t="s">
        <v>1776</v>
      </c>
      <c r="AZ540" s="117" t="s">
        <v>3274</v>
      </c>
      <c r="BA540" s="117" t="s">
        <v>1395</v>
      </c>
      <c r="BB540" s="117" t="s">
        <v>1396</v>
      </c>
      <c r="BC540" s="117" t="s">
        <v>1268</v>
      </c>
      <c r="BD540" s="117" t="s">
        <v>1269</v>
      </c>
    </row>
    <row r="541" spans="44:56">
      <c r="AR541" s="117">
        <v>25000569</v>
      </c>
      <c r="AS541" s="117" t="s">
        <v>1864</v>
      </c>
      <c r="AT541" s="117" t="s">
        <v>1280</v>
      </c>
      <c r="AU541" s="123">
        <v>37956</v>
      </c>
      <c r="AV541" s="117" t="s">
        <v>1502</v>
      </c>
      <c r="AW541" s="117" t="s">
        <v>1503</v>
      </c>
      <c r="AX541" s="117">
        <v>25000217</v>
      </c>
      <c r="AY541" s="117" t="s">
        <v>1720</v>
      </c>
      <c r="AZ541" s="117" t="s">
        <v>3274</v>
      </c>
      <c r="BA541" s="117" t="s">
        <v>1395</v>
      </c>
      <c r="BB541" s="117" t="s">
        <v>1396</v>
      </c>
      <c r="BC541" s="117" t="s">
        <v>1279</v>
      </c>
      <c r="BD541" s="117" t="s">
        <v>1280</v>
      </c>
    </row>
    <row r="542" spans="44:56">
      <c r="AR542" s="117">
        <v>25000570</v>
      </c>
      <c r="AS542" s="117" t="s">
        <v>2879</v>
      </c>
      <c r="AT542" s="117" t="s">
        <v>1275</v>
      </c>
      <c r="AU542" s="123">
        <v>39267</v>
      </c>
      <c r="AV542" s="117" t="s">
        <v>1284</v>
      </c>
      <c r="AW542" s="117" t="s">
        <v>1285</v>
      </c>
      <c r="AX542" s="117">
        <v>25001051</v>
      </c>
      <c r="AY542" s="117" t="s">
        <v>2109</v>
      </c>
      <c r="AZ542" s="117" t="s">
        <v>3274</v>
      </c>
      <c r="BA542" s="117" t="s">
        <v>1395</v>
      </c>
      <c r="BB542" s="117" t="s">
        <v>1396</v>
      </c>
      <c r="BC542" s="117" t="s">
        <v>1268</v>
      </c>
      <c r="BD542" s="117" t="s">
        <v>1269</v>
      </c>
    </row>
    <row r="543" spans="44:56">
      <c r="AR543" s="117">
        <v>25000571</v>
      </c>
      <c r="AS543" s="117" t="s">
        <v>2880</v>
      </c>
      <c r="AT543" s="117" t="s">
        <v>2555</v>
      </c>
      <c r="AU543" s="123">
        <v>38846</v>
      </c>
      <c r="AV543" s="117" t="s">
        <v>1310</v>
      </c>
      <c r="AW543" s="117" t="s">
        <v>1311</v>
      </c>
      <c r="AX543" s="117">
        <v>25000775</v>
      </c>
      <c r="AY543" s="117" t="s">
        <v>1939</v>
      </c>
      <c r="AZ543" s="117" t="s">
        <v>3274</v>
      </c>
      <c r="BA543" s="117" t="s">
        <v>1395</v>
      </c>
      <c r="BB543" s="117" t="s">
        <v>1396</v>
      </c>
      <c r="BC543" s="117" t="s">
        <v>1268</v>
      </c>
      <c r="BD543" s="117" t="s">
        <v>1269</v>
      </c>
    </row>
    <row r="544" spans="44:56">
      <c r="AR544" s="117">
        <v>25000572</v>
      </c>
      <c r="AS544" s="117" t="s">
        <v>2881</v>
      </c>
      <c r="AT544" s="117" t="s">
        <v>2587</v>
      </c>
      <c r="AU544" s="123">
        <v>38485</v>
      </c>
      <c r="AV544" s="117" t="s">
        <v>1293</v>
      </c>
      <c r="AW544" s="117" t="s">
        <v>1294</v>
      </c>
      <c r="AX544" s="117">
        <v>25001074</v>
      </c>
      <c r="AY544" s="117" t="s">
        <v>2126</v>
      </c>
      <c r="AZ544" s="117" t="s">
        <v>3274</v>
      </c>
      <c r="BA544" s="117" t="s">
        <v>1395</v>
      </c>
      <c r="BB544" s="117" t="s">
        <v>1396</v>
      </c>
      <c r="BC544" s="117" t="s">
        <v>1268</v>
      </c>
      <c r="BD544" s="117" t="s">
        <v>1269</v>
      </c>
    </row>
    <row r="545" spans="44:56">
      <c r="AR545" s="117">
        <v>25000573</v>
      </c>
      <c r="AS545" s="117" t="s">
        <v>2882</v>
      </c>
      <c r="AT545" s="117" t="s">
        <v>2883</v>
      </c>
      <c r="AU545" s="123">
        <v>39329</v>
      </c>
      <c r="AV545" s="117" t="s">
        <v>1320</v>
      </c>
      <c r="AW545" s="117" t="s">
        <v>1321</v>
      </c>
      <c r="AX545" s="117">
        <v>25000958</v>
      </c>
      <c r="AY545" s="117" t="s">
        <v>2043</v>
      </c>
      <c r="AZ545" s="117" t="s">
        <v>3274</v>
      </c>
      <c r="BA545" s="117" t="s">
        <v>1395</v>
      </c>
      <c r="BB545" s="117" t="s">
        <v>1396</v>
      </c>
      <c r="BC545" s="117" t="s">
        <v>1326</v>
      </c>
      <c r="BD545" s="117" t="s">
        <v>491</v>
      </c>
    </row>
    <row r="546" spans="44:56">
      <c r="AR546" s="117">
        <v>25000574</v>
      </c>
      <c r="AS546" s="117" t="s">
        <v>2884</v>
      </c>
      <c r="AT546" s="117" t="s">
        <v>1265</v>
      </c>
      <c r="AU546" s="123">
        <v>39497</v>
      </c>
      <c r="AV546" s="117" t="s">
        <v>1357</v>
      </c>
      <c r="AW546" s="117" t="s">
        <v>1358</v>
      </c>
      <c r="AX546" s="117">
        <v>25001529</v>
      </c>
      <c r="AY546" s="117" t="s">
        <v>2440</v>
      </c>
      <c r="AZ546" s="117" t="s">
        <v>3274</v>
      </c>
      <c r="BA546" s="117" t="s">
        <v>1395</v>
      </c>
      <c r="BB546" s="117" t="s">
        <v>1396</v>
      </c>
      <c r="BC546" s="117" t="s">
        <v>1268</v>
      </c>
      <c r="BD546" s="117" t="s">
        <v>1269</v>
      </c>
    </row>
    <row r="547" spans="44:56">
      <c r="AR547" s="117">
        <v>25000575</v>
      </c>
      <c r="AS547" s="117" t="s">
        <v>2885</v>
      </c>
      <c r="AT547" s="117" t="s">
        <v>1427</v>
      </c>
      <c r="AU547" s="123">
        <v>38492</v>
      </c>
      <c r="AV547" s="117" t="s">
        <v>1418</v>
      </c>
      <c r="AW547" s="117" t="s">
        <v>1419</v>
      </c>
      <c r="AX547" s="117">
        <v>25001303</v>
      </c>
      <c r="AY547" s="117" t="s">
        <v>2275</v>
      </c>
      <c r="AZ547" s="117" t="s">
        <v>3274</v>
      </c>
      <c r="BA547" s="117" t="s">
        <v>1395</v>
      </c>
      <c r="BB547" s="117" t="s">
        <v>1396</v>
      </c>
      <c r="BC547" s="117" t="s">
        <v>1277</v>
      </c>
      <c r="BD547" s="117" t="s">
        <v>454</v>
      </c>
    </row>
    <row r="548" spans="44:56">
      <c r="AR548" s="117">
        <v>25000576</v>
      </c>
      <c r="AS548" s="117" t="s">
        <v>2886</v>
      </c>
      <c r="AT548" s="117" t="s">
        <v>2557</v>
      </c>
      <c r="AU548" s="123">
        <v>38278</v>
      </c>
      <c r="AV548" s="117" t="s">
        <v>1238</v>
      </c>
      <c r="AW548" s="117" t="s">
        <v>3254</v>
      </c>
      <c r="AX548" s="117">
        <v>25000694</v>
      </c>
      <c r="AY548" s="117" t="s">
        <v>1904</v>
      </c>
      <c r="AZ548" s="117" t="s">
        <v>3274</v>
      </c>
      <c r="BA548" s="117" t="s">
        <v>1395</v>
      </c>
      <c r="BB548" s="117" t="s">
        <v>1396</v>
      </c>
      <c r="BC548" s="117" t="s">
        <v>1279</v>
      </c>
      <c r="BD548" s="117" t="s">
        <v>1280</v>
      </c>
    </row>
    <row r="549" spans="44:56">
      <c r="AR549" s="117">
        <v>25000577</v>
      </c>
      <c r="AS549" s="117" t="s">
        <v>1865</v>
      </c>
      <c r="AT549" s="117" t="s">
        <v>1269</v>
      </c>
      <c r="AU549" s="123">
        <v>38484</v>
      </c>
      <c r="AV549" s="117" t="s">
        <v>1338</v>
      </c>
      <c r="AW549" s="117" t="s">
        <v>1339</v>
      </c>
      <c r="AX549" s="117">
        <v>25000078</v>
      </c>
      <c r="AY549" s="117" t="s">
        <v>1668</v>
      </c>
      <c r="AZ549" s="117" t="s">
        <v>3274</v>
      </c>
      <c r="BA549" s="117" t="s">
        <v>1395</v>
      </c>
      <c r="BB549" s="117" t="s">
        <v>1396</v>
      </c>
      <c r="BC549" s="117" t="s">
        <v>1268</v>
      </c>
      <c r="BD549" s="117" t="s">
        <v>1269</v>
      </c>
    </row>
    <row r="550" spans="44:56">
      <c r="AR550" s="117">
        <v>25000579</v>
      </c>
      <c r="AS550" s="117" t="s">
        <v>2887</v>
      </c>
      <c r="AT550" s="117" t="s">
        <v>2888</v>
      </c>
      <c r="AU550" s="123">
        <v>38261</v>
      </c>
      <c r="AV550" s="117" t="s">
        <v>1332</v>
      </c>
      <c r="AW550" s="117" t="s">
        <v>1333</v>
      </c>
      <c r="AX550" s="117">
        <v>25000695</v>
      </c>
      <c r="AY550" s="117" t="s">
        <v>1905</v>
      </c>
      <c r="AZ550" s="117" t="s">
        <v>3274</v>
      </c>
      <c r="BA550" s="117" t="s">
        <v>1395</v>
      </c>
      <c r="BB550" s="117" t="s">
        <v>1396</v>
      </c>
      <c r="BC550" s="117" t="s">
        <v>1268</v>
      </c>
      <c r="BD550" s="117" t="s">
        <v>1269</v>
      </c>
    </row>
    <row r="551" spans="44:56">
      <c r="AR551" s="117">
        <v>25000581</v>
      </c>
      <c r="AS551" s="117" t="s">
        <v>2889</v>
      </c>
      <c r="AT551" s="117" t="s">
        <v>1275</v>
      </c>
      <c r="AU551" s="123">
        <v>39246</v>
      </c>
      <c r="AV551" s="117" t="s">
        <v>3256</v>
      </c>
      <c r="AW551" s="117" t="s">
        <v>3257</v>
      </c>
      <c r="AX551" s="117">
        <v>25001207</v>
      </c>
      <c r="AY551" s="117" t="s">
        <v>2211</v>
      </c>
      <c r="AZ551" s="117" t="s">
        <v>3274</v>
      </c>
      <c r="BA551" s="117" t="s">
        <v>1395</v>
      </c>
      <c r="BB551" s="117" t="s">
        <v>1396</v>
      </c>
      <c r="BC551" s="117" t="s">
        <v>1268</v>
      </c>
      <c r="BD551" s="117" t="s">
        <v>1269</v>
      </c>
    </row>
    <row r="552" spans="44:56">
      <c r="AR552" s="117">
        <v>25000582</v>
      </c>
      <c r="AS552" s="117" t="s">
        <v>1866</v>
      </c>
      <c r="AT552" s="117" t="s">
        <v>1372</v>
      </c>
      <c r="AU552" s="123">
        <v>39265</v>
      </c>
      <c r="AV552" s="117" t="s">
        <v>1359</v>
      </c>
      <c r="AW552" s="117" t="s">
        <v>1360</v>
      </c>
      <c r="AX552" s="117">
        <v>25000051</v>
      </c>
      <c r="AY552" s="117" t="s">
        <v>1656</v>
      </c>
      <c r="AZ552" s="117" t="s">
        <v>3274</v>
      </c>
      <c r="BA552" s="117" t="s">
        <v>1395</v>
      </c>
      <c r="BB552" s="117" t="s">
        <v>1396</v>
      </c>
      <c r="BC552" s="117" t="s">
        <v>1268</v>
      </c>
      <c r="BD552" s="117" t="s">
        <v>1269</v>
      </c>
    </row>
    <row r="553" spans="44:56">
      <c r="AR553" s="117">
        <v>25000584</v>
      </c>
      <c r="AS553" s="117" t="s">
        <v>1867</v>
      </c>
      <c r="AT553" s="117" t="s">
        <v>1341</v>
      </c>
      <c r="AU553" s="123">
        <v>39265</v>
      </c>
      <c r="AV553" s="117" t="s">
        <v>1502</v>
      </c>
      <c r="AW553" s="117" t="s">
        <v>1503</v>
      </c>
      <c r="AX553" s="117">
        <v>25000205</v>
      </c>
      <c r="AY553" s="117" t="s">
        <v>1715</v>
      </c>
      <c r="AZ553" s="117" t="s">
        <v>3274</v>
      </c>
      <c r="BA553" s="117" t="s">
        <v>1395</v>
      </c>
      <c r="BB553" s="117" t="s">
        <v>1396</v>
      </c>
      <c r="BC553" s="117" t="s">
        <v>1268</v>
      </c>
      <c r="BD553" s="117" t="s">
        <v>1269</v>
      </c>
    </row>
    <row r="554" spans="44:56">
      <c r="AR554" s="117">
        <v>25000585</v>
      </c>
      <c r="AS554" s="117" t="s">
        <v>2890</v>
      </c>
      <c r="AT554" s="117" t="s">
        <v>2891</v>
      </c>
      <c r="AU554" s="123">
        <v>38673</v>
      </c>
      <c r="AV554" s="117" t="s">
        <v>3250</v>
      </c>
      <c r="AW554" s="117" t="s">
        <v>3251</v>
      </c>
      <c r="AX554" s="117">
        <v>25000243</v>
      </c>
      <c r="AY554" s="117" t="s">
        <v>1731</v>
      </c>
      <c r="AZ554" s="117" t="s">
        <v>3274</v>
      </c>
      <c r="BA554" s="117" t="s">
        <v>1395</v>
      </c>
      <c r="BB554" s="117" t="s">
        <v>1396</v>
      </c>
      <c r="BC554" s="117" t="s">
        <v>1268</v>
      </c>
      <c r="BD554" s="117" t="s">
        <v>1269</v>
      </c>
    </row>
    <row r="555" spans="44:56">
      <c r="AR555" s="117">
        <v>25000586</v>
      </c>
      <c r="AS555" s="117" t="s">
        <v>1868</v>
      </c>
      <c r="AT555" s="117" t="s">
        <v>1269</v>
      </c>
      <c r="AU555" s="123">
        <v>39497</v>
      </c>
      <c r="AV555" s="117" t="s">
        <v>1284</v>
      </c>
      <c r="AW555" s="117" t="s">
        <v>1285</v>
      </c>
      <c r="AX555" s="117">
        <v>25000551</v>
      </c>
      <c r="AY555" s="117" t="s">
        <v>1859</v>
      </c>
      <c r="AZ555" s="117" t="s">
        <v>3274</v>
      </c>
      <c r="BA555" s="117" t="s">
        <v>1395</v>
      </c>
      <c r="BB555" s="117" t="s">
        <v>1396</v>
      </c>
      <c r="BC555" s="117" t="s">
        <v>1268</v>
      </c>
      <c r="BD555" s="117" t="s">
        <v>1269</v>
      </c>
    </row>
    <row r="556" spans="44:56">
      <c r="AR556" s="117">
        <v>25000587</v>
      </c>
      <c r="AS556" s="117" t="s">
        <v>1869</v>
      </c>
      <c r="AT556" s="117" t="s">
        <v>1306</v>
      </c>
      <c r="AU556" s="123">
        <v>39282</v>
      </c>
      <c r="AV556" s="117" t="s">
        <v>1303</v>
      </c>
      <c r="AW556" s="117" t="s">
        <v>1304</v>
      </c>
      <c r="AX556" s="117">
        <v>25001487</v>
      </c>
      <c r="AY556" s="117" t="s">
        <v>2408</v>
      </c>
      <c r="AZ556" s="117" t="s">
        <v>3274</v>
      </c>
      <c r="BA556" s="117" t="s">
        <v>1395</v>
      </c>
      <c r="BB556" s="117" t="s">
        <v>1396</v>
      </c>
      <c r="BC556" s="117" t="s">
        <v>1268</v>
      </c>
      <c r="BD556" s="117" t="s">
        <v>1269</v>
      </c>
    </row>
    <row r="557" spans="44:56">
      <c r="AR557" s="117">
        <v>25000588</v>
      </c>
      <c r="AS557" s="117" t="s">
        <v>2892</v>
      </c>
      <c r="AT557" s="117" t="s">
        <v>2548</v>
      </c>
      <c r="AU557" s="123">
        <v>38931</v>
      </c>
      <c r="AV557" s="117" t="s">
        <v>3250</v>
      </c>
      <c r="AW557" s="117" t="s">
        <v>3251</v>
      </c>
      <c r="AX557" s="117">
        <v>25001630</v>
      </c>
      <c r="AY557" s="117" t="s">
        <v>2532</v>
      </c>
      <c r="AZ557" s="117" t="s">
        <v>3274</v>
      </c>
      <c r="BA557" s="117" t="s">
        <v>1395</v>
      </c>
      <c r="BB557" s="117" t="s">
        <v>1396</v>
      </c>
      <c r="BC557" s="117" t="s">
        <v>1326</v>
      </c>
      <c r="BD557" s="117" t="s">
        <v>491</v>
      </c>
    </row>
    <row r="558" spans="44:56">
      <c r="AR558" s="117">
        <v>25000589</v>
      </c>
      <c r="AS558" s="117" t="s">
        <v>2893</v>
      </c>
      <c r="AT558" s="117" t="s">
        <v>1275</v>
      </c>
      <c r="AU558" s="123">
        <v>38665</v>
      </c>
      <c r="AV558" s="117" t="s">
        <v>3255</v>
      </c>
      <c r="AW558" s="117" t="s">
        <v>1267</v>
      </c>
      <c r="AX558" s="117">
        <v>25001209</v>
      </c>
      <c r="AY558" s="117" t="s">
        <v>2213</v>
      </c>
      <c r="AZ558" s="117" t="s">
        <v>3274</v>
      </c>
      <c r="BA558" s="117" t="s">
        <v>1395</v>
      </c>
      <c r="BB558" s="117" t="s">
        <v>1396</v>
      </c>
      <c r="BC558" s="117" t="s">
        <v>1268</v>
      </c>
      <c r="BD558" s="117" t="s">
        <v>1269</v>
      </c>
    </row>
    <row r="559" spans="44:56">
      <c r="AR559" s="117">
        <v>25000590</v>
      </c>
      <c r="AS559" s="117" t="s">
        <v>2894</v>
      </c>
      <c r="AT559" s="117" t="s">
        <v>1265</v>
      </c>
      <c r="AU559" s="123">
        <v>38691</v>
      </c>
      <c r="AV559" s="117" t="s">
        <v>1502</v>
      </c>
      <c r="AW559" s="117" t="s">
        <v>1503</v>
      </c>
      <c r="AX559" s="117">
        <v>25000229</v>
      </c>
      <c r="AY559" s="117" t="s">
        <v>1726</v>
      </c>
      <c r="AZ559" s="117" t="s">
        <v>3274</v>
      </c>
      <c r="BA559" s="117" t="s">
        <v>1395</v>
      </c>
      <c r="BB559" s="117" t="s">
        <v>1396</v>
      </c>
      <c r="BC559" s="117" t="s">
        <v>1268</v>
      </c>
      <c r="BD559" s="117" t="s">
        <v>1269</v>
      </c>
    </row>
    <row r="560" spans="44:56">
      <c r="AR560" s="117">
        <v>25000591</v>
      </c>
      <c r="AS560" s="117" t="s">
        <v>2895</v>
      </c>
      <c r="AT560" s="117" t="s">
        <v>1275</v>
      </c>
      <c r="AU560" s="123">
        <v>38474</v>
      </c>
      <c r="AV560" s="117" t="s">
        <v>1284</v>
      </c>
      <c r="AW560" s="117" t="s">
        <v>1285</v>
      </c>
      <c r="AX560" s="117">
        <v>25000941</v>
      </c>
      <c r="AY560" s="117" t="s">
        <v>2034</v>
      </c>
      <c r="AZ560" s="117" t="s">
        <v>3274</v>
      </c>
      <c r="BA560" s="117" t="s">
        <v>1395</v>
      </c>
      <c r="BB560" s="117" t="s">
        <v>1396</v>
      </c>
      <c r="BC560" s="117" t="s">
        <v>1268</v>
      </c>
      <c r="BD560" s="117" t="s">
        <v>1269</v>
      </c>
    </row>
    <row r="561" spans="44:56">
      <c r="AR561" s="117">
        <v>25000592</v>
      </c>
      <c r="AS561" s="117" t="s">
        <v>1870</v>
      </c>
      <c r="AT561" s="117" t="s">
        <v>495</v>
      </c>
      <c r="AU561" s="123">
        <v>38428</v>
      </c>
      <c r="AV561" s="117" t="s">
        <v>1310</v>
      </c>
      <c r="AW561" s="117" t="s">
        <v>1311</v>
      </c>
      <c r="AX561" s="117">
        <v>25001481</v>
      </c>
      <c r="AY561" s="117" t="s">
        <v>2403</v>
      </c>
      <c r="AZ561" s="117" t="s">
        <v>3274</v>
      </c>
      <c r="BA561" s="117" t="s">
        <v>1395</v>
      </c>
      <c r="BB561" s="117" t="s">
        <v>1396</v>
      </c>
      <c r="BC561" s="117" t="s">
        <v>1268</v>
      </c>
      <c r="BD561" s="117" t="s">
        <v>1269</v>
      </c>
    </row>
    <row r="562" spans="44:56">
      <c r="AR562" s="117">
        <v>25000593</v>
      </c>
      <c r="AS562" s="117" t="s">
        <v>2896</v>
      </c>
      <c r="AT562" s="117" t="s">
        <v>1275</v>
      </c>
      <c r="AU562" s="123">
        <v>38474</v>
      </c>
      <c r="AV562" s="117" t="s">
        <v>3255</v>
      </c>
      <c r="AW562" s="117" t="s">
        <v>1267</v>
      </c>
      <c r="AX562" s="117">
        <v>25000080</v>
      </c>
      <c r="AY562" s="117" t="s">
        <v>1669</v>
      </c>
      <c r="AZ562" s="117" t="s">
        <v>3274</v>
      </c>
      <c r="BA562" s="117" t="s">
        <v>1395</v>
      </c>
      <c r="BB562" s="117" t="s">
        <v>1396</v>
      </c>
      <c r="BC562" s="117" t="s">
        <v>1256</v>
      </c>
      <c r="BD562" s="117" t="s">
        <v>1257</v>
      </c>
    </row>
    <row r="563" spans="44:56">
      <c r="AR563" s="117">
        <v>25000594</v>
      </c>
      <c r="AS563" s="117" t="s">
        <v>2897</v>
      </c>
      <c r="AT563" s="117" t="s">
        <v>1269</v>
      </c>
      <c r="AU563" s="123">
        <v>38505</v>
      </c>
      <c r="AV563" s="117" t="s">
        <v>1284</v>
      </c>
      <c r="AW563" s="117" t="s">
        <v>1285</v>
      </c>
      <c r="AX563" s="117">
        <v>25001545</v>
      </c>
      <c r="AY563" s="117" t="s">
        <v>2453</v>
      </c>
      <c r="AZ563" s="117" t="s">
        <v>3274</v>
      </c>
      <c r="BA563" s="117" t="s">
        <v>1395</v>
      </c>
      <c r="BB563" s="117" t="s">
        <v>1396</v>
      </c>
      <c r="BC563" s="117" t="s">
        <v>1326</v>
      </c>
      <c r="BD563" s="117" t="s">
        <v>491</v>
      </c>
    </row>
    <row r="564" spans="44:56">
      <c r="AR564" s="117">
        <v>25000595</v>
      </c>
      <c r="AS564" s="117" t="s">
        <v>2898</v>
      </c>
      <c r="AT564" s="117" t="s">
        <v>1269</v>
      </c>
      <c r="AU564" s="123">
        <v>38210</v>
      </c>
      <c r="AV564" s="117" t="s">
        <v>1338</v>
      </c>
      <c r="AW564" s="117" t="s">
        <v>1339</v>
      </c>
      <c r="AX564" s="117">
        <v>25000829</v>
      </c>
      <c r="AY564" s="117" t="s">
        <v>1964</v>
      </c>
      <c r="AZ564" s="117" t="s">
        <v>3274</v>
      </c>
      <c r="BA564" s="117" t="s">
        <v>1395</v>
      </c>
      <c r="BB564" s="117" t="s">
        <v>1396</v>
      </c>
      <c r="BC564" s="117" t="s">
        <v>1268</v>
      </c>
      <c r="BD564" s="117" t="s">
        <v>1269</v>
      </c>
    </row>
    <row r="565" spans="44:56">
      <c r="AR565" s="117">
        <v>25000596</v>
      </c>
      <c r="AS565" s="117" t="s">
        <v>1871</v>
      </c>
      <c r="AT565" s="117" t="s">
        <v>160</v>
      </c>
      <c r="AU565" s="123">
        <v>39092</v>
      </c>
      <c r="AV565" s="117" t="s">
        <v>1332</v>
      </c>
      <c r="AW565" s="117" t="s">
        <v>1333</v>
      </c>
      <c r="AX565" s="117">
        <v>25000529</v>
      </c>
      <c r="AY565" s="117" t="s">
        <v>1848</v>
      </c>
      <c r="AZ565" s="117" t="s">
        <v>3274</v>
      </c>
      <c r="BA565" s="117" t="s">
        <v>1395</v>
      </c>
      <c r="BB565" s="117" t="s">
        <v>1396</v>
      </c>
      <c r="BC565" s="117" t="s">
        <v>1279</v>
      </c>
      <c r="BD565" s="117" t="s">
        <v>1280</v>
      </c>
    </row>
    <row r="566" spans="44:56">
      <c r="AR566" s="117">
        <v>25000597</v>
      </c>
      <c r="AS566" s="117" t="s">
        <v>2899</v>
      </c>
      <c r="AT566" s="117" t="s">
        <v>1265</v>
      </c>
      <c r="AU566" s="123">
        <v>37895</v>
      </c>
      <c r="AV566" s="117" t="s">
        <v>1357</v>
      </c>
      <c r="AW566" s="117" t="s">
        <v>1358</v>
      </c>
      <c r="AX566" s="117">
        <v>25001551</v>
      </c>
      <c r="AY566" s="117" t="s">
        <v>2458</v>
      </c>
      <c r="AZ566" s="117" t="s">
        <v>3274</v>
      </c>
      <c r="BA566" s="117" t="s">
        <v>1395</v>
      </c>
      <c r="BB566" s="117" t="s">
        <v>1396</v>
      </c>
      <c r="BC566" s="117" t="s">
        <v>1268</v>
      </c>
      <c r="BD566" s="117" t="s">
        <v>1269</v>
      </c>
    </row>
    <row r="567" spans="44:56">
      <c r="AR567" s="117">
        <v>25000598</v>
      </c>
      <c r="AS567" s="117" t="s">
        <v>1872</v>
      </c>
      <c r="AT567" s="117" t="s">
        <v>1269</v>
      </c>
      <c r="AU567" s="123">
        <v>38916</v>
      </c>
      <c r="AV567" s="117" t="s">
        <v>1284</v>
      </c>
      <c r="AW567" s="117" t="s">
        <v>1285</v>
      </c>
      <c r="AX567" s="117">
        <v>25000023</v>
      </c>
      <c r="AY567" s="117" t="s">
        <v>1645</v>
      </c>
      <c r="AZ567" s="117" t="s">
        <v>3274</v>
      </c>
      <c r="BA567" s="117" t="s">
        <v>1395</v>
      </c>
      <c r="BB567" s="117" t="s">
        <v>1396</v>
      </c>
      <c r="BC567" s="117" t="s">
        <v>1268</v>
      </c>
      <c r="BD567" s="117" t="s">
        <v>1269</v>
      </c>
    </row>
    <row r="568" spans="44:56">
      <c r="AR568" s="117">
        <v>25000600</v>
      </c>
      <c r="AS568" s="117" t="s">
        <v>1873</v>
      </c>
      <c r="AT568" s="117" t="s">
        <v>1280</v>
      </c>
      <c r="AU568" s="123">
        <v>39314</v>
      </c>
      <c r="AV568" s="117" t="s">
        <v>3255</v>
      </c>
      <c r="AW568" s="117" t="s">
        <v>1267</v>
      </c>
      <c r="AX568" s="117">
        <v>25000363</v>
      </c>
      <c r="AY568" s="117" t="s">
        <v>1775</v>
      </c>
      <c r="AZ568" s="117" t="s">
        <v>3274</v>
      </c>
      <c r="BA568" s="117" t="s">
        <v>1395</v>
      </c>
      <c r="BB568" s="117" t="s">
        <v>1396</v>
      </c>
      <c r="BC568" s="117" t="s">
        <v>1268</v>
      </c>
      <c r="BD568" s="117" t="s">
        <v>1269</v>
      </c>
    </row>
    <row r="569" spans="44:56">
      <c r="AR569" s="117">
        <v>25000601</v>
      </c>
      <c r="AS569" s="117" t="s">
        <v>1874</v>
      </c>
      <c r="AT569" s="117" t="s">
        <v>1269</v>
      </c>
      <c r="AU569" s="123">
        <v>38492</v>
      </c>
      <c r="AV569" s="117" t="s">
        <v>1284</v>
      </c>
      <c r="AW569" s="117" t="s">
        <v>1285</v>
      </c>
      <c r="AX569" s="117">
        <v>25001611</v>
      </c>
      <c r="AY569" s="117" t="s">
        <v>2513</v>
      </c>
      <c r="AZ569" s="117" t="s">
        <v>3274</v>
      </c>
      <c r="BA569" s="117" t="s">
        <v>1395</v>
      </c>
      <c r="BB569" s="117" t="s">
        <v>1396</v>
      </c>
      <c r="BC569" s="117" t="s">
        <v>1268</v>
      </c>
      <c r="BD569" s="117" t="s">
        <v>1269</v>
      </c>
    </row>
    <row r="570" spans="44:56">
      <c r="AR570" s="117">
        <v>25000602</v>
      </c>
      <c r="AS570" s="117" t="s">
        <v>2900</v>
      </c>
      <c r="AT570" s="117" t="s">
        <v>1265</v>
      </c>
      <c r="AU570" s="123">
        <v>39497</v>
      </c>
      <c r="AV570" s="117" t="s">
        <v>1502</v>
      </c>
      <c r="AW570" s="117" t="s">
        <v>1503</v>
      </c>
      <c r="AX570" s="117">
        <v>25001072</v>
      </c>
      <c r="AY570" s="117" t="s">
        <v>2124</v>
      </c>
      <c r="AZ570" s="117" t="s">
        <v>3274</v>
      </c>
      <c r="BA570" s="117" t="s">
        <v>1395</v>
      </c>
      <c r="BB570" s="117" t="s">
        <v>1396</v>
      </c>
      <c r="BC570" s="117" t="s">
        <v>1268</v>
      </c>
      <c r="BD570" s="117" t="s">
        <v>1269</v>
      </c>
    </row>
    <row r="571" spans="44:56">
      <c r="AR571" s="117">
        <v>25000603</v>
      </c>
      <c r="AS571" s="117" t="s">
        <v>2901</v>
      </c>
      <c r="AT571" s="117" t="s">
        <v>1275</v>
      </c>
      <c r="AU571" s="123">
        <v>38505</v>
      </c>
      <c r="AV571" s="117" t="s">
        <v>1284</v>
      </c>
      <c r="AW571" s="117" t="s">
        <v>1285</v>
      </c>
      <c r="AX571" s="117">
        <v>25001591</v>
      </c>
      <c r="AY571" s="117" t="s">
        <v>2495</v>
      </c>
      <c r="AZ571" s="117" t="s">
        <v>3274</v>
      </c>
      <c r="BA571" s="117" t="s">
        <v>1395</v>
      </c>
      <c r="BB571" s="117" t="s">
        <v>1396</v>
      </c>
      <c r="BC571" s="117" t="s">
        <v>1326</v>
      </c>
      <c r="BD571" s="117" t="s">
        <v>491</v>
      </c>
    </row>
    <row r="572" spans="44:56">
      <c r="AR572" s="117">
        <v>25000604</v>
      </c>
      <c r="AS572" s="117" t="s">
        <v>2902</v>
      </c>
      <c r="AT572" s="117" t="s">
        <v>2613</v>
      </c>
      <c r="AU572" s="123">
        <v>38362</v>
      </c>
      <c r="AV572" s="117" t="s">
        <v>3256</v>
      </c>
      <c r="AW572" s="117" t="s">
        <v>3257</v>
      </c>
      <c r="AX572" s="117">
        <v>25000319</v>
      </c>
      <c r="AY572" s="117" t="s">
        <v>1753</v>
      </c>
      <c r="AZ572" s="117" t="s">
        <v>3274</v>
      </c>
      <c r="BA572" s="117" t="s">
        <v>1395</v>
      </c>
      <c r="BB572" s="117" t="s">
        <v>1396</v>
      </c>
      <c r="BC572" s="117" t="s">
        <v>1268</v>
      </c>
      <c r="BD572" s="117" t="s">
        <v>1269</v>
      </c>
    </row>
    <row r="573" spans="44:56">
      <c r="AR573" s="117">
        <v>25000605</v>
      </c>
      <c r="AS573" s="117" t="s">
        <v>2903</v>
      </c>
      <c r="AT573" s="117" t="s">
        <v>2683</v>
      </c>
      <c r="AU573" s="123">
        <v>39723</v>
      </c>
      <c r="AV573" s="117" t="s">
        <v>3256</v>
      </c>
      <c r="AW573" s="117" t="s">
        <v>3257</v>
      </c>
      <c r="AX573" s="117">
        <v>25001081</v>
      </c>
      <c r="AY573" s="117" t="s">
        <v>2131</v>
      </c>
      <c r="AZ573" s="117" t="s">
        <v>3274</v>
      </c>
      <c r="BA573" s="117" t="s">
        <v>1395</v>
      </c>
      <c r="BB573" s="117" t="s">
        <v>1396</v>
      </c>
      <c r="BC573" s="117" t="s">
        <v>1268</v>
      </c>
      <c r="BD573" s="117" t="s">
        <v>1269</v>
      </c>
    </row>
    <row r="574" spans="44:56">
      <c r="AR574" s="117">
        <v>25000607</v>
      </c>
      <c r="AS574" s="117" t="s">
        <v>1875</v>
      </c>
      <c r="AT574" s="117" t="s">
        <v>1280</v>
      </c>
      <c r="AU574" s="123">
        <v>38364</v>
      </c>
      <c r="AV574" s="117" t="s">
        <v>1357</v>
      </c>
      <c r="AW574" s="117" t="s">
        <v>1358</v>
      </c>
      <c r="AX574" s="117">
        <v>25000848</v>
      </c>
      <c r="AY574" s="117" t="s">
        <v>1978</v>
      </c>
      <c r="AZ574" s="117" t="s">
        <v>3274</v>
      </c>
      <c r="BA574" s="117" t="s">
        <v>1395</v>
      </c>
      <c r="BB574" s="117" t="s">
        <v>1396</v>
      </c>
      <c r="BC574" s="117" t="s">
        <v>1268</v>
      </c>
      <c r="BD574" s="117" t="s">
        <v>1269</v>
      </c>
    </row>
    <row r="575" spans="44:56">
      <c r="AR575" s="117">
        <v>25000609</v>
      </c>
      <c r="AS575" s="117" t="s">
        <v>1876</v>
      </c>
      <c r="AT575" s="117" t="s">
        <v>1269</v>
      </c>
      <c r="AU575" s="123">
        <v>39468</v>
      </c>
      <c r="AV575" s="117" t="s">
        <v>1338</v>
      </c>
      <c r="AW575" s="117" t="s">
        <v>1339</v>
      </c>
      <c r="AX575" s="117">
        <v>25000972</v>
      </c>
      <c r="AY575" s="117" t="s">
        <v>2540</v>
      </c>
      <c r="AZ575" s="117" t="s">
        <v>3274</v>
      </c>
      <c r="BA575" s="117" t="s">
        <v>1395</v>
      </c>
      <c r="BB575" s="117" t="s">
        <v>1396</v>
      </c>
      <c r="BC575" s="117" t="s">
        <v>1326</v>
      </c>
      <c r="BD575" s="117" t="s">
        <v>491</v>
      </c>
    </row>
    <row r="576" spans="44:56">
      <c r="AR576" s="117">
        <v>25000610</v>
      </c>
      <c r="AS576" s="117" t="s">
        <v>2904</v>
      </c>
      <c r="AT576" s="117" t="s">
        <v>1275</v>
      </c>
      <c r="AU576" s="123">
        <v>38810</v>
      </c>
      <c r="AV576" s="117" t="s">
        <v>3255</v>
      </c>
      <c r="AW576" s="117" t="s">
        <v>1267</v>
      </c>
      <c r="AX576" s="117">
        <v>25000308</v>
      </c>
      <c r="AY576" s="117" t="s">
        <v>1748</v>
      </c>
      <c r="AZ576" s="117" t="s">
        <v>3274</v>
      </c>
      <c r="BA576" s="117" t="s">
        <v>1395</v>
      </c>
      <c r="BB576" s="117" t="s">
        <v>1396</v>
      </c>
      <c r="BC576" s="117" t="s">
        <v>1279</v>
      </c>
      <c r="BD576" s="117" t="s">
        <v>1280</v>
      </c>
    </row>
    <row r="577" spans="44:56">
      <c r="AR577" s="117">
        <v>25000612</v>
      </c>
      <c r="AS577" s="117" t="s">
        <v>2905</v>
      </c>
      <c r="AT577" s="117" t="s">
        <v>2555</v>
      </c>
      <c r="AU577" s="123">
        <v>39258</v>
      </c>
      <c r="AV577" s="117" t="s">
        <v>1310</v>
      </c>
      <c r="AW577" s="117" t="s">
        <v>1311</v>
      </c>
      <c r="AX577" s="117">
        <v>25000004</v>
      </c>
      <c r="AY577" s="117" t="s">
        <v>1640</v>
      </c>
      <c r="AZ577" s="117" t="s">
        <v>3274</v>
      </c>
      <c r="BA577" s="117" t="s">
        <v>1395</v>
      </c>
      <c r="BB577" s="117" t="s">
        <v>1396</v>
      </c>
      <c r="BC577" s="117" t="s">
        <v>1268</v>
      </c>
      <c r="BD577" s="117" t="s">
        <v>1269</v>
      </c>
    </row>
    <row r="578" spans="44:56">
      <c r="AR578" s="117">
        <v>25000613</v>
      </c>
      <c r="AS578" s="117" t="s">
        <v>1877</v>
      </c>
      <c r="AT578" s="117" t="s">
        <v>1280</v>
      </c>
      <c r="AU578" s="123">
        <v>38364</v>
      </c>
      <c r="AV578" s="117" t="s">
        <v>1502</v>
      </c>
      <c r="AW578" s="117" t="s">
        <v>1503</v>
      </c>
      <c r="AX578" s="117">
        <v>25000985</v>
      </c>
      <c r="AY578" s="117" t="s">
        <v>2061</v>
      </c>
      <c r="AZ578" s="117" t="s">
        <v>3274</v>
      </c>
      <c r="BA578" s="117" t="s">
        <v>1397</v>
      </c>
      <c r="BB578" s="117" t="s">
        <v>1398</v>
      </c>
      <c r="BC578" s="117" t="s">
        <v>1222</v>
      </c>
      <c r="BD578" s="117" t="s">
        <v>1223</v>
      </c>
    </row>
    <row r="579" spans="44:56">
      <c r="AR579" s="117">
        <v>25000614</v>
      </c>
      <c r="AS579" s="117" t="s">
        <v>2906</v>
      </c>
      <c r="AT579" s="117" t="s">
        <v>2570</v>
      </c>
      <c r="AU579" s="123">
        <v>38169</v>
      </c>
      <c r="AV579" s="117" t="s">
        <v>1346</v>
      </c>
      <c r="AW579" s="117" t="s">
        <v>1347</v>
      </c>
      <c r="AX579" s="117">
        <v>25000812</v>
      </c>
      <c r="AY579" s="117" t="s">
        <v>1953</v>
      </c>
      <c r="AZ579" s="117" t="s">
        <v>3274</v>
      </c>
      <c r="BA579" s="117" t="s">
        <v>3252</v>
      </c>
      <c r="BB579" s="117" t="s">
        <v>1400</v>
      </c>
      <c r="BC579" s="117" t="s">
        <v>1268</v>
      </c>
      <c r="BD579" s="117" t="s">
        <v>1269</v>
      </c>
    </row>
    <row r="580" spans="44:56">
      <c r="AR580" s="117">
        <v>25000615</v>
      </c>
      <c r="AS580" s="117" t="s">
        <v>1878</v>
      </c>
      <c r="AT580" s="117" t="s">
        <v>1243</v>
      </c>
      <c r="AU580" s="123">
        <v>39617</v>
      </c>
      <c r="AV580" s="117" t="s">
        <v>3252</v>
      </c>
      <c r="AW580" s="117" t="s">
        <v>1400</v>
      </c>
      <c r="AX580" s="117">
        <v>25000127</v>
      </c>
      <c r="AY580" s="117" t="s">
        <v>1687</v>
      </c>
      <c r="AZ580" s="117" t="s">
        <v>3274</v>
      </c>
      <c r="BA580" s="117" t="s">
        <v>3252</v>
      </c>
      <c r="BB580" s="117" t="s">
        <v>1400</v>
      </c>
      <c r="BC580" s="117" t="s">
        <v>1242</v>
      </c>
      <c r="BD580" s="117" t="s">
        <v>1243</v>
      </c>
    </row>
    <row r="581" spans="44:56">
      <c r="AR581" s="117">
        <v>25000616</v>
      </c>
      <c r="AS581" s="117" t="s">
        <v>2907</v>
      </c>
      <c r="AT581" s="117" t="s">
        <v>1275</v>
      </c>
      <c r="AU581" s="123">
        <v>38735</v>
      </c>
      <c r="AV581" s="117" t="s">
        <v>1282</v>
      </c>
      <c r="AW581" s="117" t="s">
        <v>1283</v>
      </c>
      <c r="AX581" s="117">
        <v>25000062</v>
      </c>
      <c r="AY581" s="117" t="s">
        <v>1662</v>
      </c>
      <c r="AZ581" s="117" t="s">
        <v>3274</v>
      </c>
      <c r="BA581" s="117" t="s">
        <v>3252</v>
      </c>
      <c r="BB581" s="117" t="s">
        <v>1400</v>
      </c>
      <c r="BC581" s="117" t="s">
        <v>1242</v>
      </c>
      <c r="BD581" s="117" t="s">
        <v>1243</v>
      </c>
    </row>
    <row r="582" spans="44:56">
      <c r="AR582" s="117">
        <v>25000617</v>
      </c>
      <c r="AS582" s="117" t="s">
        <v>1879</v>
      </c>
      <c r="AT582" s="117" t="s">
        <v>1280</v>
      </c>
      <c r="AU582" s="123">
        <v>38505</v>
      </c>
      <c r="AV582" s="117" t="s">
        <v>1338</v>
      </c>
      <c r="AW582" s="117" t="s">
        <v>1339</v>
      </c>
      <c r="AX582" s="117">
        <v>25001586</v>
      </c>
      <c r="AY582" s="117" t="s">
        <v>2490</v>
      </c>
      <c r="AZ582" s="117" t="s">
        <v>3274</v>
      </c>
      <c r="BA582" s="117" t="s">
        <v>3252</v>
      </c>
      <c r="BB582" s="117" t="s">
        <v>1400</v>
      </c>
      <c r="BC582" s="117" t="s">
        <v>1242</v>
      </c>
      <c r="BD582" s="117" t="s">
        <v>1243</v>
      </c>
    </row>
    <row r="583" spans="44:56">
      <c r="AR583" s="117">
        <v>25000618</v>
      </c>
      <c r="AS583" s="117" t="s">
        <v>2908</v>
      </c>
      <c r="AT583" s="117" t="s">
        <v>2587</v>
      </c>
      <c r="AU583" s="123">
        <v>38490</v>
      </c>
      <c r="AV583" s="117" t="s">
        <v>1293</v>
      </c>
      <c r="AW583" s="117" t="s">
        <v>1294</v>
      </c>
      <c r="AX583" s="117">
        <v>25001588</v>
      </c>
      <c r="AY583" s="117" t="s">
        <v>2492</v>
      </c>
      <c r="AZ583" s="117" t="s">
        <v>3274</v>
      </c>
      <c r="BA583" s="117" t="s">
        <v>3252</v>
      </c>
      <c r="BB583" s="117" t="s">
        <v>1400</v>
      </c>
      <c r="BC583" s="117" t="s">
        <v>1242</v>
      </c>
      <c r="BD583" s="117" t="s">
        <v>1243</v>
      </c>
    </row>
    <row r="584" spans="44:56">
      <c r="AR584" s="117">
        <v>25000619</v>
      </c>
      <c r="AS584" s="117" t="s">
        <v>2909</v>
      </c>
      <c r="AT584" s="117" t="s">
        <v>2910</v>
      </c>
      <c r="AU584" s="123">
        <v>38513</v>
      </c>
      <c r="AV584" s="117" t="s">
        <v>1459</v>
      </c>
      <c r="AW584" s="117" t="s">
        <v>1460</v>
      </c>
      <c r="AX584" s="117">
        <v>25000837</v>
      </c>
      <c r="AY584" s="117" t="s">
        <v>1970</v>
      </c>
      <c r="AZ584" s="117" t="s">
        <v>3274</v>
      </c>
      <c r="BA584" s="117" t="s">
        <v>3252</v>
      </c>
      <c r="BB584" s="117" t="s">
        <v>1400</v>
      </c>
      <c r="BC584" s="117" t="s">
        <v>1268</v>
      </c>
      <c r="BD584" s="117" t="s">
        <v>1269</v>
      </c>
    </row>
    <row r="585" spans="44:56">
      <c r="AR585" s="117">
        <v>25000620</v>
      </c>
      <c r="AS585" s="117" t="s">
        <v>2911</v>
      </c>
      <c r="AT585" s="117" t="s">
        <v>2555</v>
      </c>
      <c r="AU585" s="123">
        <v>38428</v>
      </c>
      <c r="AV585" s="117" t="s">
        <v>1310</v>
      </c>
      <c r="AW585" s="117" t="s">
        <v>1311</v>
      </c>
      <c r="AX585" s="117">
        <v>25001499</v>
      </c>
      <c r="AY585" s="117" t="s">
        <v>2417</v>
      </c>
      <c r="AZ585" s="117" t="s">
        <v>3274</v>
      </c>
      <c r="BA585" s="117" t="s">
        <v>3252</v>
      </c>
      <c r="BB585" s="117" t="s">
        <v>1400</v>
      </c>
      <c r="BC585" s="117" t="s">
        <v>1242</v>
      </c>
      <c r="BD585" s="117" t="s">
        <v>1243</v>
      </c>
    </row>
    <row r="586" spans="44:56">
      <c r="AR586" s="117">
        <v>25000621</v>
      </c>
      <c r="AS586" s="117" t="s">
        <v>1880</v>
      </c>
      <c r="AT586" s="117" t="s">
        <v>1223</v>
      </c>
      <c r="AU586" s="123">
        <v>38492</v>
      </c>
      <c r="AV586" s="117" t="s">
        <v>1418</v>
      </c>
      <c r="AW586" s="117" t="s">
        <v>1419</v>
      </c>
      <c r="AX586" s="117">
        <v>25001472</v>
      </c>
      <c r="AY586" s="117" t="s">
        <v>2396</v>
      </c>
      <c r="AZ586" s="117" t="s">
        <v>3274</v>
      </c>
      <c r="BA586" s="117" t="s">
        <v>3252</v>
      </c>
      <c r="BB586" s="117" t="s">
        <v>1400</v>
      </c>
      <c r="BC586" s="117" t="s">
        <v>1242</v>
      </c>
      <c r="BD586" s="117" t="s">
        <v>1243</v>
      </c>
    </row>
    <row r="587" spans="44:56">
      <c r="AR587" s="117">
        <v>25000622</v>
      </c>
      <c r="AS587" s="117" t="s">
        <v>1881</v>
      </c>
      <c r="AT587" s="117" t="s">
        <v>1269</v>
      </c>
      <c r="AU587" s="123">
        <v>39258</v>
      </c>
      <c r="AV587" s="117" t="s">
        <v>3255</v>
      </c>
      <c r="AW587" s="117" t="s">
        <v>1267</v>
      </c>
      <c r="AX587" s="117">
        <v>25001345</v>
      </c>
      <c r="AY587" s="117" t="s">
        <v>2308</v>
      </c>
      <c r="AZ587" s="117" t="s">
        <v>3274</v>
      </c>
      <c r="BA587" s="117" t="s">
        <v>3252</v>
      </c>
      <c r="BB587" s="117" t="s">
        <v>1400</v>
      </c>
      <c r="BC587" s="117" t="s">
        <v>1242</v>
      </c>
      <c r="BD587" s="117" t="s">
        <v>1243</v>
      </c>
    </row>
    <row r="588" spans="44:56">
      <c r="AR588" s="117">
        <v>25000623</v>
      </c>
      <c r="AS588" s="117" t="s">
        <v>2912</v>
      </c>
      <c r="AT588" s="117" t="s">
        <v>1275</v>
      </c>
      <c r="AU588" s="123">
        <v>38667</v>
      </c>
      <c r="AV588" s="117" t="s">
        <v>3255</v>
      </c>
      <c r="AW588" s="117" t="s">
        <v>1267</v>
      </c>
      <c r="AX588" s="117">
        <v>25000031</v>
      </c>
      <c r="AY588" s="117" t="s">
        <v>1650</v>
      </c>
      <c r="AZ588" s="117" t="s">
        <v>3274</v>
      </c>
      <c r="BA588" s="117" t="s">
        <v>3252</v>
      </c>
      <c r="BB588" s="117" t="s">
        <v>1400</v>
      </c>
      <c r="BC588" s="117" t="s">
        <v>1242</v>
      </c>
      <c r="BD588" s="117" t="s">
        <v>1243</v>
      </c>
    </row>
    <row r="589" spans="44:56">
      <c r="AR589" s="117">
        <v>25000624</v>
      </c>
      <c r="AS589" s="117" t="s">
        <v>2913</v>
      </c>
      <c r="AT589" s="117" t="s">
        <v>2570</v>
      </c>
      <c r="AU589" s="123">
        <v>37789</v>
      </c>
      <c r="AV589" s="117" t="s">
        <v>1346</v>
      </c>
      <c r="AW589" s="117" t="s">
        <v>1347</v>
      </c>
      <c r="AX589" s="117">
        <v>25001434</v>
      </c>
      <c r="AY589" s="117" t="s">
        <v>3306</v>
      </c>
      <c r="AZ589" s="117" t="s">
        <v>3274</v>
      </c>
      <c r="BA589" s="117" t="s">
        <v>3252</v>
      </c>
      <c r="BB589" s="117" t="s">
        <v>1400</v>
      </c>
      <c r="BC589" s="117" t="s">
        <v>1242</v>
      </c>
      <c r="BD589" s="117" t="s">
        <v>1243</v>
      </c>
    </row>
    <row r="590" spans="44:56">
      <c r="AR590" s="117">
        <v>25000625</v>
      </c>
      <c r="AS590" s="117" t="s">
        <v>2914</v>
      </c>
      <c r="AT590" s="117" t="s">
        <v>1275</v>
      </c>
      <c r="AU590" s="123">
        <v>39552</v>
      </c>
      <c r="AV590" s="117" t="s">
        <v>1324</v>
      </c>
      <c r="AW590" s="117" t="s">
        <v>1325</v>
      </c>
      <c r="AX590" s="117">
        <v>25001271</v>
      </c>
      <c r="AY590" s="117" t="s">
        <v>2254</v>
      </c>
      <c r="AZ590" s="117" t="s">
        <v>3274</v>
      </c>
      <c r="BA590" s="117" t="s">
        <v>3252</v>
      </c>
      <c r="BB590" s="117" t="s">
        <v>1400</v>
      </c>
      <c r="BC590" s="117" t="s">
        <v>1242</v>
      </c>
      <c r="BD590" s="117" t="s">
        <v>1243</v>
      </c>
    </row>
    <row r="591" spans="44:56">
      <c r="AR591" s="117">
        <v>25000626</v>
      </c>
      <c r="AS591" s="117" t="s">
        <v>1882</v>
      </c>
      <c r="AT591" s="117" t="s">
        <v>25</v>
      </c>
      <c r="AU591" s="123">
        <v>38485</v>
      </c>
      <c r="AV591" s="117" t="s">
        <v>3255</v>
      </c>
      <c r="AW591" s="117" t="s">
        <v>1267</v>
      </c>
      <c r="AX591" s="117">
        <v>25000844</v>
      </c>
      <c r="AY591" s="117" t="s">
        <v>1976</v>
      </c>
      <c r="AZ591" s="117" t="s">
        <v>3274</v>
      </c>
      <c r="BA591" s="117" t="s">
        <v>3252</v>
      </c>
      <c r="BB591" s="117" t="s">
        <v>1400</v>
      </c>
      <c r="BC591" s="117" t="s">
        <v>1268</v>
      </c>
      <c r="BD591" s="117" t="s">
        <v>1269</v>
      </c>
    </row>
    <row r="592" spans="44:56">
      <c r="AR592" s="117">
        <v>25000627</v>
      </c>
      <c r="AS592" s="117" t="s">
        <v>2915</v>
      </c>
      <c r="AT592" s="117" t="s">
        <v>1275</v>
      </c>
      <c r="AU592" s="123">
        <v>38902</v>
      </c>
      <c r="AV592" s="117" t="s">
        <v>1282</v>
      </c>
      <c r="AW592" s="117" t="s">
        <v>1283</v>
      </c>
      <c r="AX592" s="117">
        <v>25000094</v>
      </c>
      <c r="AY592" s="117" t="s">
        <v>1673</v>
      </c>
      <c r="AZ592" s="117" t="s">
        <v>3274</v>
      </c>
      <c r="BA592" s="117" t="s">
        <v>3252</v>
      </c>
      <c r="BB592" s="117" t="s">
        <v>1400</v>
      </c>
      <c r="BC592" s="117" t="s">
        <v>1242</v>
      </c>
      <c r="BD592" s="117" t="s">
        <v>1243</v>
      </c>
    </row>
    <row r="593" spans="44:56">
      <c r="AR593" s="117">
        <v>25000628</v>
      </c>
      <c r="AS593" s="117" t="s">
        <v>2916</v>
      </c>
      <c r="AT593" s="117" t="s">
        <v>2683</v>
      </c>
      <c r="AU593" s="123">
        <v>39282</v>
      </c>
      <c r="AV593" s="117" t="s">
        <v>1397</v>
      </c>
      <c r="AW593" s="117" t="s">
        <v>1398</v>
      </c>
      <c r="AX593" s="117">
        <v>25001589</v>
      </c>
      <c r="AY593" s="117" t="s">
        <v>2493</v>
      </c>
      <c r="AZ593" s="117" t="s">
        <v>3274</v>
      </c>
      <c r="BA593" s="117" t="s">
        <v>3252</v>
      </c>
      <c r="BB593" s="117" t="s">
        <v>1400</v>
      </c>
      <c r="BC593" s="117" t="s">
        <v>1242</v>
      </c>
      <c r="BD593" s="117" t="s">
        <v>1243</v>
      </c>
    </row>
    <row r="594" spans="44:56">
      <c r="AR594" s="117">
        <v>25000629</v>
      </c>
      <c r="AS594" s="117" t="s">
        <v>2917</v>
      </c>
      <c r="AT594" s="117" t="s">
        <v>2587</v>
      </c>
      <c r="AU594" s="123">
        <v>39539</v>
      </c>
      <c r="AV594" s="117" t="s">
        <v>1495</v>
      </c>
      <c r="AW594" s="117" t="s">
        <v>1496</v>
      </c>
      <c r="AX594" s="117">
        <v>25000806</v>
      </c>
      <c r="AY594" s="117" t="s">
        <v>1950</v>
      </c>
      <c r="AZ594" s="117" t="s">
        <v>3274</v>
      </c>
      <c r="BA594" s="117" t="s">
        <v>3252</v>
      </c>
      <c r="BB594" s="117" t="s">
        <v>1400</v>
      </c>
      <c r="BC594" s="117" t="s">
        <v>1268</v>
      </c>
      <c r="BD594" s="117" t="s">
        <v>1269</v>
      </c>
    </row>
    <row r="595" spans="44:56">
      <c r="AR595" s="117">
        <v>25000630</v>
      </c>
      <c r="AS595" s="117" t="s">
        <v>1883</v>
      </c>
      <c r="AT595" s="117" t="s">
        <v>1269</v>
      </c>
      <c r="AU595" s="123">
        <v>39468</v>
      </c>
      <c r="AV595" s="117" t="s">
        <v>3255</v>
      </c>
      <c r="AW595" s="117" t="s">
        <v>1267</v>
      </c>
      <c r="AX595" s="117">
        <v>25001513</v>
      </c>
      <c r="AY595" s="117" t="s">
        <v>2430</v>
      </c>
      <c r="AZ595" s="117" t="s">
        <v>3274</v>
      </c>
      <c r="BA595" s="117" t="s">
        <v>3252</v>
      </c>
      <c r="BB595" s="117" t="s">
        <v>1400</v>
      </c>
      <c r="BC595" s="117" t="s">
        <v>1268</v>
      </c>
      <c r="BD595" s="117" t="s">
        <v>1269</v>
      </c>
    </row>
    <row r="596" spans="44:56">
      <c r="AR596" s="117">
        <v>25000631</v>
      </c>
      <c r="AS596" s="117" t="s">
        <v>1884</v>
      </c>
      <c r="AT596" s="117" t="s">
        <v>1254</v>
      </c>
      <c r="AU596" s="123">
        <v>38911</v>
      </c>
      <c r="AV596" s="117" t="s">
        <v>1251</v>
      </c>
      <c r="AW596" s="117" t="s">
        <v>1252</v>
      </c>
      <c r="AX596" s="117">
        <v>25001152</v>
      </c>
      <c r="AY596" s="117" t="s">
        <v>2172</v>
      </c>
      <c r="AZ596" s="117" t="s">
        <v>3274</v>
      </c>
      <c r="BA596" s="117" t="s">
        <v>3252</v>
      </c>
      <c r="BB596" s="117" t="s">
        <v>1400</v>
      </c>
      <c r="BC596" s="117" t="s">
        <v>1242</v>
      </c>
      <c r="BD596" s="117" t="s">
        <v>1243</v>
      </c>
    </row>
    <row r="597" spans="44:56">
      <c r="AR597" s="117">
        <v>25000632</v>
      </c>
      <c r="AS597" s="117" t="s">
        <v>1885</v>
      </c>
      <c r="AT597" s="117" t="s">
        <v>1280</v>
      </c>
      <c r="AU597" s="123">
        <v>37718</v>
      </c>
      <c r="AV597" s="117" t="s">
        <v>1282</v>
      </c>
      <c r="AW597" s="117" t="s">
        <v>1283</v>
      </c>
      <c r="AX597" s="117">
        <v>25001396</v>
      </c>
      <c r="AY597" s="117" t="s">
        <v>3307</v>
      </c>
      <c r="AZ597" s="117" t="s">
        <v>3274</v>
      </c>
      <c r="BA597" s="117" t="s">
        <v>3252</v>
      </c>
      <c r="BB597" s="117" t="s">
        <v>1400</v>
      </c>
      <c r="BC597" s="117" t="s">
        <v>1242</v>
      </c>
      <c r="BD597" s="117" t="s">
        <v>1243</v>
      </c>
    </row>
    <row r="598" spans="44:56">
      <c r="AR598" s="117">
        <v>25000633</v>
      </c>
      <c r="AS598" s="117" t="s">
        <v>2918</v>
      </c>
      <c r="AT598" s="117" t="s">
        <v>1265</v>
      </c>
      <c r="AU598" s="123">
        <v>38484</v>
      </c>
      <c r="AV598" s="117" t="s">
        <v>1502</v>
      </c>
      <c r="AW598" s="117" t="s">
        <v>1503</v>
      </c>
      <c r="AX598" s="117">
        <v>25001075</v>
      </c>
      <c r="AY598" s="117" t="s">
        <v>2127</v>
      </c>
      <c r="AZ598" s="117" t="s">
        <v>3274</v>
      </c>
      <c r="BA598" s="117" t="s">
        <v>3252</v>
      </c>
      <c r="BB598" s="117" t="s">
        <v>1400</v>
      </c>
      <c r="BC598" s="117" t="s">
        <v>1268</v>
      </c>
      <c r="BD598" s="117" t="s">
        <v>1269</v>
      </c>
    </row>
    <row r="599" spans="44:56">
      <c r="AR599" s="117">
        <v>25000634</v>
      </c>
      <c r="AS599" s="117" t="s">
        <v>1886</v>
      </c>
      <c r="AT599" s="117" t="s">
        <v>1341</v>
      </c>
      <c r="AU599" s="123">
        <v>39190</v>
      </c>
      <c r="AV599" s="117" t="s">
        <v>1338</v>
      </c>
      <c r="AW599" s="117" t="s">
        <v>1339</v>
      </c>
      <c r="AX599" s="117">
        <v>25001500</v>
      </c>
      <c r="AY599" s="117" t="s">
        <v>2418</v>
      </c>
      <c r="AZ599" s="117" t="s">
        <v>3274</v>
      </c>
      <c r="BA599" s="117" t="s">
        <v>3252</v>
      </c>
      <c r="BB599" s="117" t="s">
        <v>1400</v>
      </c>
      <c r="BC599" s="117" t="s">
        <v>1242</v>
      </c>
      <c r="BD599" s="117" t="s">
        <v>1243</v>
      </c>
    </row>
    <row r="600" spans="44:56">
      <c r="AR600" s="117">
        <v>25000635</v>
      </c>
      <c r="AS600" s="117" t="s">
        <v>2919</v>
      </c>
      <c r="AT600" s="117" t="s">
        <v>1275</v>
      </c>
      <c r="AU600" s="123">
        <v>39560</v>
      </c>
      <c r="AV600" s="117" t="s">
        <v>1284</v>
      </c>
      <c r="AW600" s="117" t="s">
        <v>1285</v>
      </c>
      <c r="AX600" s="117">
        <v>25001510</v>
      </c>
      <c r="AY600" s="117" t="s">
        <v>2428</v>
      </c>
      <c r="AZ600" s="117" t="s">
        <v>3274</v>
      </c>
      <c r="BA600" s="117" t="s">
        <v>3252</v>
      </c>
      <c r="BB600" s="117" t="s">
        <v>1400</v>
      </c>
      <c r="BC600" s="117" t="s">
        <v>1242</v>
      </c>
      <c r="BD600" s="117" t="s">
        <v>1243</v>
      </c>
    </row>
    <row r="601" spans="44:56">
      <c r="AR601" s="117">
        <v>25000636</v>
      </c>
      <c r="AS601" s="117" t="s">
        <v>2920</v>
      </c>
      <c r="AT601" s="117" t="s">
        <v>1275</v>
      </c>
      <c r="AU601" s="123">
        <v>39603</v>
      </c>
      <c r="AV601" s="117" t="s">
        <v>3256</v>
      </c>
      <c r="AW601" s="117" t="s">
        <v>3257</v>
      </c>
      <c r="AX601" s="117">
        <v>25000136</v>
      </c>
      <c r="AY601" s="117" t="s">
        <v>1690</v>
      </c>
      <c r="AZ601" s="117" t="s">
        <v>3274</v>
      </c>
      <c r="BA601" s="117" t="s">
        <v>3252</v>
      </c>
      <c r="BB601" s="117" t="s">
        <v>1400</v>
      </c>
      <c r="BC601" s="117" t="s">
        <v>1242</v>
      </c>
      <c r="BD601" s="117" t="s">
        <v>1243</v>
      </c>
    </row>
    <row r="602" spans="44:56">
      <c r="AR602" s="117">
        <v>25000637</v>
      </c>
      <c r="AS602" s="117" t="s">
        <v>2921</v>
      </c>
      <c r="AT602" s="117" t="s">
        <v>1275</v>
      </c>
      <c r="AU602" s="123">
        <v>39030</v>
      </c>
      <c r="AV602" s="117" t="s">
        <v>1324</v>
      </c>
      <c r="AW602" s="117" t="s">
        <v>1325</v>
      </c>
      <c r="AX602" s="117">
        <v>25000781</v>
      </c>
      <c r="AY602" s="117" t="s">
        <v>1941</v>
      </c>
      <c r="AZ602" s="117" t="s">
        <v>3274</v>
      </c>
      <c r="BA602" s="117" t="s">
        <v>3252</v>
      </c>
      <c r="BB602" s="117" t="s">
        <v>1400</v>
      </c>
      <c r="BC602" s="117" t="s">
        <v>1242</v>
      </c>
      <c r="BD602" s="117" t="s">
        <v>1243</v>
      </c>
    </row>
    <row r="603" spans="44:56">
      <c r="AR603" s="117">
        <v>25000638</v>
      </c>
      <c r="AS603" s="117" t="s">
        <v>1887</v>
      </c>
      <c r="AT603" s="117" t="s">
        <v>454</v>
      </c>
      <c r="AU603" s="123">
        <v>38666</v>
      </c>
      <c r="AV603" s="117" t="s">
        <v>1401</v>
      </c>
      <c r="AW603" s="117" t="s">
        <v>1402</v>
      </c>
      <c r="AX603" s="117">
        <v>25000925</v>
      </c>
      <c r="AY603" s="117" t="s">
        <v>2026</v>
      </c>
      <c r="AZ603" s="117" t="s">
        <v>3274</v>
      </c>
      <c r="BA603" s="117" t="s">
        <v>3252</v>
      </c>
      <c r="BB603" s="117" t="s">
        <v>1400</v>
      </c>
      <c r="BC603" s="117" t="s">
        <v>1279</v>
      </c>
      <c r="BD603" s="117" t="s">
        <v>1280</v>
      </c>
    </row>
    <row r="604" spans="44:56">
      <c r="AR604" s="117">
        <v>25000639</v>
      </c>
      <c r="AS604" s="117" t="s">
        <v>2922</v>
      </c>
      <c r="AT604" s="117" t="s">
        <v>1275</v>
      </c>
      <c r="AU604" s="123">
        <v>38750</v>
      </c>
      <c r="AV604" s="117" t="s">
        <v>3256</v>
      </c>
      <c r="AW604" s="117" t="s">
        <v>3257</v>
      </c>
      <c r="AX604" s="117">
        <v>25001627</v>
      </c>
      <c r="AY604" s="117" t="s">
        <v>2529</v>
      </c>
      <c r="AZ604" s="117" t="s">
        <v>3274</v>
      </c>
      <c r="BA604" s="117" t="s">
        <v>3252</v>
      </c>
      <c r="BB604" s="117" t="s">
        <v>1400</v>
      </c>
      <c r="BC604" s="117" t="s">
        <v>1268</v>
      </c>
      <c r="BD604" s="117" t="s">
        <v>1269</v>
      </c>
    </row>
    <row r="605" spans="44:56">
      <c r="AR605" s="117">
        <v>25000640</v>
      </c>
      <c r="AS605" s="117" t="s">
        <v>1888</v>
      </c>
      <c r="AT605" s="117" t="s">
        <v>118</v>
      </c>
      <c r="AU605" s="123">
        <v>39314</v>
      </c>
      <c r="AV605" s="117" t="s">
        <v>1328</v>
      </c>
      <c r="AW605" s="117" t="s">
        <v>190</v>
      </c>
      <c r="AX605" s="117">
        <v>25000821</v>
      </c>
      <c r="AY605" s="117" t="s">
        <v>1959</v>
      </c>
      <c r="AZ605" s="117" t="s">
        <v>3274</v>
      </c>
      <c r="BA605" s="117" t="s">
        <v>3252</v>
      </c>
      <c r="BB605" s="117" t="s">
        <v>1400</v>
      </c>
      <c r="BC605" s="117" t="s">
        <v>1268</v>
      </c>
      <c r="BD605" s="117" t="s">
        <v>1269</v>
      </c>
    </row>
    <row r="606" spans="44:56">
      <c r="AR606" s="117">
        <v>25000641</v>
      </c>
      <c r="AS606" s="117" t="s">
        <v>1889</v>
      </c>
      <c r="AT606" s="117" t="s">
        <v>1269</v>
      </c>
      <c r="AU606" s="123">
        <v>38457</v>
      </c>
      <c r="AV606" s="117" t="s">
        <v>1401</v>
      </c>
      <c r="AW606" s="117" t="s">
        <v>1402</v>
      </c>
      <c r="AX606" s="117">
        <v>25000615</v>
      </c>
      <c r="AY606" s="117" t="s">
        <v>1878</v>
      </c>
      <c r="AZ606" s="117" t="s">
        <v>3274</v>
      </c>
      <c r="BA606" s="117" t="s">
        <v>3252</v>
      </c>
      <c r="BB606" s="117" t="s">
        <v>1400</v>
      </c>
      <c r="BC606" s="117" t="s">
        <v>1242</v>
      </c>
      <c r="BD606" s="117" t="s">
        <v>1243</v>
      </c>
    </row>
    <row r="607" spans="44:56">
      <c r="AR607" s="117">
        <v>25000642</v>
      </c>
      <c r="AS607" s="117" t="s">
        <v>2923</v>
      </c>
      <c r="AT607" s="117" t="s">
        <v>1306</v>
      </c>
      <c r="AU607" s="123">
        <v>39237</v>
      </c>
      <c r="AV607" s="117" t="s">
        <v>1303</v>
      </c>
      <c r="AW607" s="117" t="s">
        <v>1304</v>
      </c>
      <c r="AX607" s="117">
        <v>25000833</v>
      </c>
      <c r="AY607" s="117" t="s">
        <v>1967</v>
      </c>
      <c r="AZ607" s="117" t="s">
        <v>3274</v>
      </c>
      <c r="BA607" s="117" t="s">
        <v>3252</v>
      </c>
      <c r="BB607" s="117" t="s">
        <v>1400</v>
      </c>
      <c r="BC607" s="117" t="s">
        <v>1268</v>
      </c>
      <c r="BD607" s="117" t="s">
        <v>1269</v>
      </c>
    </row>
    <row r="608" spans="44:56">
      <c r="AR608" s="117">
        <v>25000643</v>
      </c>
      <c r="AS608" s="117" t="s">
        <v>2924</v>
      </c>
      <c r="AT608" s="117" t="s">
        <v>1275</v>
      </c>
      <c r="AU608" s="123">
        <v>39468</v>
      </c>
      <c r="AV608" s="117" t="s">
        <v>1284</v>
      </c>
      <c r="AW608" s="117" t="s">
        <v>1285</v>
      </c>
      <c r="AX608" s="117">
        <v>25000044</v>
      </c>
      <c r="AY608" s="117" t="s">
        <v>1653</v>
      </c>
      <c r="AZ608" s="117" t="s">
        <v>3274</v>
      </c>
      <c r="BA608" s="117" t="s">
        <v>3252</v>
      </c>
      <c r="BB608" s="117" t="s">
        <v>1400</v>
      </c>
      <c r="BC608" s="117" t="s">
        <v>1242</v>
      </c>
      <c r="BD608" s="117" t="s">
        <v>1243</v>
      </c>
    </row>
    <row r="609" spans="44:56">
      <c r="AR609" s="117">
        <v>25000644</v>
      </c>
      <c r="AS609" s="117" t="s">
        <v>2925</v>
      </c>
      <c r="AT609" s="117" t="s">
        <v>1223</v>
      </c>
      <c r="AU609" s="123">
        <v>38428</v>
      </c>
      <c r="AV609" s="117" t="s">
        <v>1504</v>
      </c>
      <c r="AW609" s="117" t="s">
        <v>1505</v>
      </c>
      <c r="AX609" s="117">
        <v>25000151</v>
      </c>
      <c r="AY609" s="117" t="s">
        <v>1698</v>
      </c>
      <c r="AZ609" s="117" t="s">
        <v>3274</v>
      </c>
      <c r="BA609" s="117" t="s">
        <v>3252</v>
      </c>
      <c r="BB609" s="117" t="s">
        <v>1400</v>
      </c>
      <c r="BC609" s="117" t="s">
        <v>1279</v>
      </c>
      <c r="BD609" s="117" t="s">
        <v>1280</v>
      </c>
    </row>
    <row r="610" spans="44:56">
      <c r="AR610" s="117">
        <v>25000645</v>
      </c>
      <c r="AS610" s="117" t="s">
        <v>2926</v>
      </c>
      <c r="AT610" s="117" t="s">
        <v>1275</v>
      </c>
      <c r="AU610" s="123">
        <v>39548</v>
      </c>
      <c r="AV610" s="117" t="s">
        <v>3255</v>
      </c>
      <c r="AW610" s="117" t="s">
        <v>1267</v>
      </c>
      <c r="AX610" s="117">
        <v>25000819</v>
      </c>
      <c r="AY610" s="117" t="s">
        <v>1958</v>
      </c>
      <c r="AZ610" s="117" t="s">
        <v>3274</v>
      </c>
      <c r="BA610" s="117" t="s">
        <v>3252</v>
      </c>
      <c r="BB610" s="117" t="s">
        <v>1400</v>
      </c>
      <c r="BC610" s="117" t="s">
        <v>1268</v>
      </c>
      <c r="BD610" s="117" t="s">
        <v>1269</v>
      </c>
    </row>
    <row r="611" spans="44:56">
      <c r="AR611" s="117">
        <v>25000646</v>
      </c>
      <c r="AS611" s="117" t="s">
        <v>2927</v>
      </c>
      <c r="AT611" s="117" t="s">
        <v>1269</v>
      </c>
      <c r="AU611" s="123">
        <v>38152</v>
      </c>
      <c r="AV611" s="117" t="s">
        <v>1395</v>
      </c>
      <c r="AW611" s="117" t="s">
        <v>1396</v>
      </c>
      <c r="AX611" s="117">
        <v>25001272</v>
      </c>
      <c r="AY611" s="117" t="s">
        <v>2255</v>
      </c>
      <c r="AZ611" s="117" t="s">
        <v>3274</v>
      </c>
      <c r="BA611" s="117" t="s">
        <v>3252</v>
      </c>
      <c r="BB611" s="117" t="s">
        <v>1400</v>
      </c>
      <c r="BC611" s="117" t="s">
        <v>1242</v>
      </c>
      <c r="BD611" s="117" t="s">
        <v>1243</v>
      </c>
    </row>
    <row r="612" spans="44:56">
      <c r="AR612" s="117">
        <v>25000647</v>
      </c>
      <c r="AS612" s="117" t="s">
        <v>1890</v>
      </c>
      <c r="AT612" s="117" t="s">
        <v>511</v>
      </c>
      <c r="AU612" s="123">
        <v>39602</v>
      </c>
      <c r="AV612" s="117" t="s">
        <v>1284</v>
      </c>
      <c r="AW612" s="117" t="s">
        <v>1285</v>
      </c>
      <c r="AX612" s="117">
        <v>25001626</v>
      </c>
      <c r="AY612" s="117" t="s">
        <v>2528</v>
      </c>
      <c r="AZ612" s="117" t="s">
        <v>3274</v>
      </c>
      <c r="BA612" s="117" t="s">
        <v>3252</v>
      </c>
      <c r="BB612" s="117" t="s">
        <v>1400</v>
      </c>
      <c r="BC612" s="117" t="s">
        <v>1268</v>
      </c>
      <c r="BD612" s="117" t="s">
        <v>1269</v>
      </c>
    </row>
    <row r="613" spans="44:56">
      <c r="AR613" s="117">
        <v>25000648</v>
      </c>
      <c r="AS613" s="117" t="s">
        <v>2928</v>
      </c>
      <c r="AT613" s="117" t="s">
        <v>1275</v>
      </c>
      <c r="AU613" s="123">
        <v>38980</v>
      </c>
      <c r="AV613" s="117" t="s">
        <v>3255</v>
      </c>
      <c r="AW613" s="117" t="s">
        <v>1267</v>
      </c>
      <c r="AX613" s="117">
        <v>25001327</v>
      </c>
      <c r="AY613" s="117" t="s">
        <v>2294</v>
      </c>
      <c r="AZ613" s="117" t="s">
        <v>3274</v>
      </c>
      <c r="BA613" s="117" t="s">
        <v>3252</v>
      </c>
      <c r="BB613" s="117" t="s">
        <v>1400</v>
      </c>
      <c r="BC613" s="117" t="s">
        <v>1268</v>
      </c>
      <c r="BD613" s="117" t="s">
        <v>1269</v>
      </c>
    </row>
    <row r="614" spans="44:56">
      <c r="AR614" s="117">
        <v>25000649</v>
      </c>
      <c r="AS614" s="117" t="s">
        <v>2929</v>
      </c>
      <c r="AT614" s="117" t="s">
        <v>1275</v>
      </c>
      <c r="AU614" s="123">
        <v>38453</v>
      </c>
      <c r="AV614" s="117" t="s">
        <v>3255</v>
      </c>
      <c r="AW614" s="117" t="s">
        <v>1267</v>
      </c>
      <c r="AX614" s="117">
        <v>25001590</v>
      </c>
      <c r="AY614" s="117" t="s">
        <v>2494</v>
      </c>
      <c r="AZ614" s="117" t="s">
        <v>3274</v>
      </c>
      <c r="BA614" s="117" t="s">
        <v>3252</v>
      </c>
      <c r="BB614" s="117" t="s">
        <v>1400</v>
      </c>
      <c r="BC614" s="117" t="s">
        <v>1242</v>
      </c>
      <c r="BD614" s="117" t="s">
        <v>1243</v>
      </c>
    </row>
    <row r="615" spans="44:56">
      <c r="AR615" s="117">
        <v>25000650</v>
      </c>
      <c r="AS615" s="117" t="s">
        <v>2930</v>
      </c>
      <c r="AT615" s="117" t="s">
        <v>2548</v>
      </c>
      <c r="AU615" s="123">
        <v>38660</v>
      </c>
      <c r="AV615" s="117" t="s">
        <v>3250</v>
      </c>
      <c r="AW615" s="117" t="s">
        <v>3251</v>
      </c>
      <c r="AX615" s="117">
        <v>25000815</v>
      </c>
      <c r="AY615" s="117" t="s">
        <v>1955</v>
      </c>
      <c r="AZ615" s="117" t="s">
        <v>3274</v>
      </c>
      <c r="BA615" s="117" t="s">
        <v>3252</v>
      </c>
      <c r="BB615" s="117" t="s">
        <v>1400</v>
      </c>
      <c r="BC615" s="117" t="s">
        <v>1268</v>
      </c>
      <c r="BD615" s="117" t="s">
        <v>1269</v>
      </c>
    </row>
    <row r="616" spans="44:56">
      <c r="AR616" s="117">
        <v>25000651</v>
      </c>
      <c r="AS616" s="117" t="s">
        <v>1891</v>
      </c>
      <c r="AT616" s="117" t="s">
        <v>454</v>
      </c>
      <c r="AU616" s="123">
        <v>38485</v>
      </c>
      <c r="AV616" s="117" t="s">
        <v>1357</v>
      </c>
      <c r="AW616" s="117" t="s">
        <v>1358</v>
      </c>
      <c r="AX616" s="117">
        <v>25001622</v>
      </c>
      <c r="AY616" s="117" t="s">
        <v>2524</v>
      </c>
      <c r="AZ616" s="117" t="s">
        <v>3274</v>
      </c>
      <c r="BA616" s="117" t="s">
        <v>3252</v>
      </c>
      <c r="BB616" s="117" t="s">
        <v>1400</v>
      </c>
      <c r="BC616" s="117" t="s">
        <v>1242</v>
      </c>
      <c r="BD616" s="117" t="s">
        <v>1243</v>
      </c>
    </row>
    <row r="617" spans="44:56">
      <c r="AR617" s="117">
        <v>25000652</v>
      </c>
      <c r="AS617" s="117" t="s">
        <v>1892</v>
      </c>
      <c r="AT617" s="117" t="s">
        <v>1269</v>
      </c>
      <c r="AU617" s="123">
        <v>39265</v>
      </c>
      <c r="AV617" s="117" t="s">
        <v>1355</v>
      </c>
      <c r="AW617" s="117" t="s">
        <v>1356</v>
      </c>
      <c r="AX617" s="117">
        <v>25000838</v>
      </c>
      <c r="AY617" s="117" t="s">
        <v>1971</v>
      </c>
      <c r="AZ617" s="117" t="s">
        <v>3274</v>
      </c>
      <c r="BA617" s="117" t="s">
        <v>3252</v>
      </c>
      <c r="BB617" s="117" t="s">
        <v>1400</v>
      </c>
      <c r="BC617" s="117" t="s">
        <v>1268</v>
      </c>
      <c r="BD617" s="117" t="s">
        <v>1269</v>
      </c>
    </row>
    <row r="618" spans="44:56">
      <c r="AR618" s="117">
        <v>25000653</v>
      </c>
      <c r="AS618" s="117" t="s">
        <v>2931</v>
      </c>
      <c r="AT618" s="117" t="s">
        <v>1275</v>
      </c>
      <c r="AU618" s="123">
        <v>39617</v>
      </c>
      <c r="AV618" s="117" t="s">
        <v>3252</v>
      </c>
      <c r="AW618" s="117" t="s">
        <v>1400</v>
      </c>
      <c r="AX618" s="117">
        <v>25001369</v>
      </c>
      <c r="AY618" s="117" t="s">
        <v>2323</v>
      </c>
      <c r="AZ618" s="117" t="s">
        <v>3274</v>
      </c>
      <c r="BA618" s="117" t="s">
        <v>3252</v>
      </c>
      <c r="BB618" s="117" t="s">
        <v>1400</v>
      </c>
      <c r="BC618" s="117" t="s">
        <v>1242</v>
      </c>
      <c r="BD618" s="117" t="s">
        <v>1243</v>
      </c>
    </row>
    <row r="619" spans="44:56">
      <c r="AR619" s="117">
        <v>25000654</v>
      </c>
      <c r="AS619" s="117" t="s">
        <v>1893</v>
      </c>
      <c r="AT619" s="117" t="s">
        <v>1280</v>
      </c>
      <c r="AU619" s="123">
        <v>38484</v>
      </c>
      <c r="AV619" s="117" t="s">
        <v>1286</v>
      </c>
      <c r="AW619" s="117" t="s">
        <v>1287</v>
      </c>
      <c r="AX619" s="117">
        <v>25001492</v>
      </c>
      <c r="AY619" s="117" t="s">
        <v>2411</v>
      </c>
      <c r="AZ619" s="117" t="s">
        <v>3274</v>
      </c>
      <c r="BA619" s="117" t="s">
        <v>3252</v>
      </c>
      <c r="BB619" s="117" t="s">
        <v>1400</v>
      </c>
      <c r="BC619" s="117" t="s">
        <v>1242</v>
      </c>
      <c r="BD619" s="117" t="s">
        <v>1243</v>
      </c>
    </row>
    <row r="620" spans="44:56">
      <c r="AR620" s="117">
        <v>25000656</v>
      </c>
      <c r="AS620" s="117" t="s">
        <v>2932</v>
      </c>
      <c r="AT620" s="117" t="s">
        <v>1275</v>
      </c>
      <c r="AU620" s="123">
        <v>38448</v>
      </c>
      <c r="AV620" s="117" t="s">
        <v>1357</v>
      </c>
      <c r="AW620" s="117" t="s">
        <v>1358</v>
      </c>
      <c r="AX620" s="117">
        <v>25001577</v>
      </c>
      <c r="AY620" s="117" t="s">
        <v>2482</v>
      </c>
      <c r="AZ620" s="117" t="s">
        <v>3274</v>
      </c>
      <c r="BA620" s="117" t="s">
        <v>3252</v>
      </c>
      <c r="BB620" s="117" t="s">
        <v>1400</v>
      </c>
      <c r="BC620" s="117" t="s">
        <v>1268</v>
      </c>
      <c r="BD620" s="117" t="s">
        <v>1269</v>
      </c>
    </row>
    <row r="621" spans="44:56">
      <c r="AR621" s="117">
        <v>25000657</v>
      </c>
      <c r="AS621" s="117" t="s">
        <v>2933</v>
      </c>
      <c r="AT621" s="117" t="s">
        <v>1275</v>
      </c>
      <c r="AU621" s="123">
        <v>39055</v>
      </c>
      <c r="AV621" s="117" t="s">
        <v>1286</v>
      </c>
      <c r="AW621" s="117" t="s">
        <v>1287</v>
      </c>
      <c r="AX621" s="117">
        <v>25001587</v>
      </c>
      <c r="AY621" s="117" t="s">
        <v>2491</v>
      </c>
      <c r="AZ621" s="117" t="s">
        <v>3274</v>
      </c>
      <c r="BA621" s="117" t="s">
        <v>3252</v>
      </c>
      <c r="BB621" s="117" t="s">
        <v>1400</v>
      </c>
      <c r="BC621" s="117" t="s">
        <v>1242</v>
      </c>
      <c r="BD621" s="117" t="s">
        <v>1243</v>
      </c>
    </row>
    <row r="622" spans="44:56">
      <c r="AR622" s="117">
        <v>25000658</v>
      </c>
      <c r="AS622" s="117" t="s">
        <v>2934</v>
      </c>
      <c r="AT622" s="117" t="s">
        <v>1269</v>
      </c>
      <c r="AU622" s="123">
        <v>39468</v>
      </c>
      <c r="AV622" s="117" t="s">
        <v>1395</v>
      </c>
      <c r="AW622" s="117" t="s">
        <v>1396</v>
      </c>
      <c r="AX622" s="117">
        <v>25000469</v>
      </c>
      <c r="AY622" s="117" t="s">
        <v>1825</v>
      </c>
      <c r="AZ622" s="117" t="s">
        <v>3274</v>
      </c>
      <c r="BA622" s="117" t="s">
        <v>3252</v>
      </c>
      <c r="BB622" s="117" t="s">
        <v>1400</v>
      </c>
      <c r="BC622" s="117" t="s">
        <v>1279</v>
      </c>
      <c r="BD622" s="117" t="s">
        <v>1280</v>
      </c>
    </row>
    <row r="623" spans="44:56">
      <c r="AR623" s="117">
        <v>25000660</v>
      </c>
      <c r="AS623" s="117" t="s">
        <v>1894</v>
      </c>
      <c r="AT623" s="117" t="s">
        <v>1269</v>
      </c>
      <c r="AU623" s="123">
        <v>38475</v>
      </c>
      <c r="AV623" s="117" t="s">
        <v>1357</v>
      </c>
      <c r="AW623" s="117" t="s">
        <v>1358</v>
      </c>
      <c r="AX623" s="117">
        <v>25000797</v>
      </c>
      <c r="AY623" s="117" t="s">
        <v>1944</v>
      </c>
      <c r="AZ623" s="117" t="s">
        <v>3274</v>
      </c>
      <c r="BA623" s="117" t="s">
        <v>3252</v>
      </c>
      <c r="BB623" s="117" t="s">
        <v>1400</v>
      </c>
      <c r="BC623" s="117" t="s">
        <v>1268</v>
      </c>
      <c r="BD623" s="117" t="s">
        <v>1269</v>
      </c>
    </row>
    <row r="624" spans="44:56">
      <c r="AR624" s="117">
        <v>25000661</v>
      </c>
      <c r="AS624" s="117" t="s">
        <v>2935</v>
      </c>
      <c r="AT624" s="117" t="s">
        <v>1269</v>
      </c>
      <c r="AU624" s="123">
        <v>38659</v>
      </c>
      <c r="AV624" s="117" t="s">
        <v>1357</v>
      </c>
      <c r="AW624" s="117" t="s">
        <v>1358</v>
      </c>
      <c r="AX624" s="117">
        <v>25001416</v>
      </c>
      <c r="AY624" s="117" t="s">
        <v>2357</v>
      </c>
      <c r="AZ624" s="117" t="s">
        <v>3274</v>
      </c>
      <c r="BA624" s="117" t="s">
        <v>3252</v>
      </c>
      <c r="BB624" s="117" t="s">
        <v>1400</v>
      </c>
      <c r="BC624" s="117" t="s">
        <v>1279</v>
      </c>
      <c r="BD624" s="117" t="s">
        <v>1280</v>
      </c>
    </row>
    <row r="625" spans="44:56">
      <c r="AR625" s="117">
        <v>25000662</v>
      </c>
      <c r="AS625" s="117" t="s">
        <v>2936</v>
      </c>
      <c r="AT625" s="117" t="s">
        <v>1243</v>
      </c>
      <c r="AU625" s="123">
        <v>39454</v>
      </c>
      <c r="AV625" s="117" t="s">
        <v>3252</v>
      </c>
      <c r="AW625" s="117" t="s">
        <v>1400</v>
      </c>
      <c r="AX625" s="117">
        <v>25000735</v>
      </c>
      <c r="AY625" s="117" t="s">
        <v>1919</v>
      </c>
      <c r="AZ625" s="117" t="s">
        <v>3274</v>
      </c>
      <c r="BA625" s="117" t="s">
        <v>3252</v>
      </c>
      <c r="BB625" s="117" t="s">
        <v>1400</v>
      </c>
      <c r="BC625" s="117" t="s">
        <v>1279</v>
      </c>
      <c r="BD625" s="117" t="s">
        <v>1280</v>
      </c>
    </row>
    <row r="626" spans="44:56">
      <c r="AR626" s="117">
        <v>25000663</v>
      </c>
      <c r="AS626" s="117" t="s">
        <v>2937</v>
      </c>
      <c r="AT626" s="117" t="s">
        <v>1275</v>
      </c>
      <c r="AU626" s="123">
        <v>39454</v>
      </c>
      <c r="AV626" s="117" t="s">
        <v>3255</v>
      </c>
      <c r="AW626" s="117" t="s">
        <v>1267</v>
      </c>
      <c r="AX626" s="117">
        <v>25000795</v>
      </c>
      <c r="AY626" s="117" t="s">
        <v>1942</v>
      </c>
      <c r="AZ626" s="117" t="s">
        <v>3274</v>
      </c>
      <c r="BA626" s="117" t="s">
        <v>3252</v>
      </c>
      <c r="BB626" s="117" t="s">
        <v>1400</v>
      </c>
      <c r="BC626" s="117" t="s">
        <v>1268</v>
      </c>
      <c r="BD626" s="117" t="s">
        <v>1269</v>
      </c>
    </row>
    <row r="627" spans="44:56">
      <c r="AR627" s="117">
        <v>25000664</v>
      </c>
      <c r="AS627" s="117" t="s">
        <v>1895</v>
      </c>
      <c r="AT627" s="117" t="s">
        <v>2539</v>
      </c>
      <c r="AU627" s="123">
        <v>39615</v>
      </c>
      <c r="AV627" s="117" t="s">
        <v>1293</v>
      </c>
      <c r="AW627" s="117" t="s">
        <v>1294</v>
      </c>
      <c r="AX627" s="117">
        <v>25000817</v>
      </c>
      <c r="AY627" s="117" t="s">
        <v>1956</v>
      </c>
      <c r="AZ627" s="117" t="s">
        <v>3274</v>
      </c>
      <c r="BA627" s="117" t="s">
        <v>3252</v>
      </c>
      <c r="BB627" s="117" t="s">
        <v>1400</v>
      </c>
      <c r="BC627" s="117" t="s">
        <v>1268</v>
      </c>
      <c r="BD627" s="117" t="s">
        <v>1269</v>
      </c>
    </row>
    <row r="628" spans="44:56">
      <c r="AR628" s="117">
        <v>25000665</v>
      </c>
      <c r="AS628" s="117" t="s">
        <v>2938</v>
      </c>
      <c r="AT628" s="117" t="s">
        <v>2548</v>
      </c>
      <c r="AU628" s="123">
        <v>38911</v>
      </c>
      <c r="AV628" s="117" t="s">
        <v>3250</v>
      </c>
      <c r="AW628" s="117" t="s">
        <v>3251</v>
      </c>
      <c r="AX628" s="117">
        <v>25001580</v>
      </c>
      <c r="AY628" s="117" t="s">
        <v>2485</v>
      </c>
      <c r="AZ628" s="117" t="s">
        <v>3274</v>
      </c>
      <c r="BA628" s="117" t="s">
        <v>3252</v>
      </c>
      <c r="BB628" s="117" t="s">
        <v>1400</v>
      </c>
      <c r="BC628" s="117" t="s">
        <v>1229</v>
      </c>
      <c r="BD628" s="117" t="s">
        <v>511</v>
      </c>
    </row>
    <row r="629" spans="44:56">
      <c r="AR629" s="117">
        <v>25000666</v>
      </c>
      <c r="AS629" s="117" t="s">
        <v>1896</v>
      </c>
      <c r="AT629" s="117" t="s">
        <v>1269</v>
      </c>
      <c r="AU629" s="123">
        <v>38484</v>
      </c>
      <c r="AV629" s="117" t="s">
        <v>1401</v>
      </c>
      <c r="AW629" s="117" t="s">
        <v>1402</v>
      </c>
      <c r="AX629" s="117">
        <v>25001299</v>
      </c>
      <c r="AY629" s="117" t="s">
        <v>2271</v>
      </c>
      <c r="AZ629" s="117" t="s">
        <v>3274</v>
      </c>
      <c r="BA629" s="117" t="s">
        <v>3252</v>
      </c>
      <c r="BB629" s="117" t="s">
        <v>1400</v>
      </c>
      <c r="BC629" s="117" t="s">
        <v>1279</v>
      </c>
      <c r="BD629" s="117" t="s">
        <v>1280</v>
      </c>
    </row>
    <row r="630" spans="44:56">
      <c r="AR630" s="117">
        <v>25000667</v>
      </c>
      <c r="AS630" s="117" t="s">
        <v>2939</v>
      </c>
      <c r="AT630" s="117" t="s">
        <v>1275</v>
      </c>
      <c r="AU630" s="123">
        <v>39650</v>
      </c>
      <c r="AV630" s="117" t="s">
        <v>3261</v>
      </c>
      <c r="AW630" s="117" t="s">
        <v>3262</v>
      </c>
      <c r="AX630" s="117">
        <v>25000807</v>
      </c>
      <c r="AY630" s="117" t="s">
        <v>1951</v>
      </c>
      <c r="AZ630" s="117" t="s">
        <v>3274</v>
      </c>
      <c r="BA630" s="117" t="s">
        <v>3252</v>
      </c>
      <c r="BB630" s="117" t="s">
        <v>1400</v>
      </c>
      <c r="BC630" s="117" t="s">
        <v>1268</v>
      </c>
      <c r="BD630" s="117" t="s">
        <v>1269</v>
      </c>
    </row>
    <row r="631" spans="44:56">
      <c r="AR631" s="117">
        <v>25000668</v>
      </c>
      <c r="AS631" s="117" t="s">
        <v>2940</v>
      </c>
      <c r="AT631" s="117" t="s">
        <v>1275</v>
      </c>
      <c r="AU631" s="123">
        <v>38726</v>
      </c>
      <c r="AV631" s="117" t="s">
        <v>1286</v>
      </c>
      <c r="AW631" s="117" t="s">
        <v>1287</v>
      </c>
      <c r="AX631" s="117">
        <v>25001456</v>
      </c>
      <c r="AY631" s="117" t="s">
        <v>2385</v>
      </c>
      <c r="AZ631" s="117" t="s">
        <v>3274</v>
      </c>
      <c r="BA631" s="117" t="s">
        <v>1401</v>
      </c>
      <c r="BB631" s="117" t="s">
        <v>1402</v>
      </c>
      <c r="BC631" s="117" t="s">
        <v>1279</v>
      </c>
      <c r="BD631" s="117" t="s">
        <v>1280</v>
      </c>
    </row>
    <row r="632" spans="44:56">
      <c r="AR632" s="117">
        <v>25000669</v>
      </c>
      <c r="AS632" s="117" t="s">
        <v>1897</v>
      </c>
      <c r="AT632" s="117" t="s">
        <v>1341</v>
      </c>
      <c r="AU632" s="123">
        <v>39055</v>
      </c>
      <c r="AV632" s="117" t="s">
        <v>1338</v>
      </c>
      <c r="AW632" s="117" t="s">
        <v>1339</v>
      </c>
      <c r="AX632" s="117">
        <v>25001582</v>
      </c>
      <c r="AY632" s="117" t="s">
        <v>2486</v>
      </c>
      <c r="AZ632" s="117" t="s">
        <v>3274</v>
      </c>
      <c r="BA632" s="117" t="s">
        <v>1401</v>
      </c>
      <c r="BB632" s="117" t="s">
        <v>1402</v>
      </c>
      <c r="BC632" s="117" t="s">
        <v>1268</v>
      </c>
      <c r="BD632" s="117" t="s">
        <v>1269</v>
      </c>
    </row>
    <row r="633" spans="44:56">
      <c r="AR633" s="117">
        <v>25000670</v>
      </c>
      <c r="AS633" s="117" t="s">
        <v>2941</v>
      </c>
      <c r="AT633" s="117" t="s">
        <v>1275</v>
      </c>
      <c r="AU633" s="123">
        <v>39560</v>
      </c>
      <c r="AV633" s="117" t="s">
        <v>1284</v>
      </c>
      <c r="AW633" s="117" t="s">
        <v>1285</v>
      </c>
      <c r="AX633" s="117">
        <v>25000763</v>
      </c>
      <c r="AY633" s="117" t="s">
        <v>1934</v>
      </c>
      <c r="AZ633" s="117" t="s">
        <v>3274</v>
      </c>
      <c r="BA633" s="117" t="s">
        <v>1401</v>
      </c>
      <c r="BB633" s="117" t="s">
        <v>1402</v>
      </c>
      <c r="BC633" s="117" t="s">
        <v>1268</v>
      </c>
      <c r="BD633" s="117" t="s">
        <v>1269</v>
      </c>
    </row>
    <row r="634" spans="44:56">
      <c r="AR634" s="117">
        <v>25000671</v>
      </c>
      <c r="AS634" s="117" t="s">
        <v>2942</v>
      </c>
      <c r="AT634" s="117" t="s">
        <v>1275</v>
      </c>
      <c r="AU634" s="123">
        <v>39617</v>
      </c>
      <c r="AV634" s="117" t="s">
        <v>1286</v>
      </c>
      <c r="AW634" s="117" t="s">
        <v>1287</v>
      </c>
      <c r="AX634" s="117">
        <v>25001288</v>
      </c>
      <c r="AY634" s="117" t="s">
        <v>2264</v>
      </c>
      <c r="AZ634" s="117" t="s">
        <v>3274</v>
      </c>
      <c r="BA634" s="117" t="s">
        <v>1401</v>
      </c>
      <c r="BB634" s="117" t="s">
        <v>1402</v>
      </c>
      <c r="BC634" s="117" t="s">
        <v>1268</v>
      </c>
      <c r="BD634" s="117" t="s">
        <v>1269</v>
      </c>
    </row>
    <row r="635" spans="44:56">
      <c r="AR635" s="117">
        <v>25000672</v>
      </c>
      <c r="AS635" s="117" t="s">
        <v>2943</v>
      </c>
      <c r="AT635" s="117" t="s">
        <v>2944</v>
      </c>
      <c r="AU635" s="123">
        <v>38939</v>
      </c>
      <c r="AV635" s="117" t="s">
        <v>1359</v>
      </c>
      <c r="AW635" s="117" t="s">
        <v>1360</v>
      </c>
      <c r="AX635" s="117">
        <v>25001058</v>
      </c>
      <c r="AY635" s="117" t="s">
        <v>2114</v>
      </c>
      <c r="AZ635" s="117" t="s">
        <v>3274</v>
      </c>
      <c r="BA635" s="117" t="s">
        <v>1401</v>
      </c>
      <c r="BB635" s="117" t="s">
        <v>1402</v>
      </c>
      <c r="BC635" s="117" t="s">
        <v>1268</v>
      </c>
      <c r="BD635" s="117" t="s">
        <v>1269</v>
      </c>
    </row>
    <row r="636" spans="44:56">
      <c r="AR636" s="117">
        <v>25000673</v>
      </c>
      <c r="AS636" s="117" t="s">
        <v>1898</v>
      </c>
      <c r="AT636" s="117" t="s">
        <v>1280</v>
      </c>
      <c r="AU636" s="123">
        <v>38666</v>
      </c>
      <c r="AV636" s="117" t="s">
        <v>1324</v>
      </c>
      <c r="AW636" s="117" t="s">
        <v>1325</v>
      </c>
      <c r="AX636" s="117">
        <v>25001491</v>
      </c>
      <c r="AY636" s="117" t="s">
        <v>2410</v>
      </c>
      <c r="AZ636" s="117" t="s">
        <v>3274</v>
      </c>
      <c r="BA636" s="117" t="s">
        <v>1401</v>
      </c>
      <c r="BB636" s="117" t="s">
        <v>1402</v>
      </c>
      <c r="BC636" s="117" t="s">
        <v>1279</v>
      </c>
      <c r="BD636" s="117" t="s">
        <v>1280</v>
      </c>
    </row>
    <row r="637" spans="44:56">
      <c r="AR637" s="117">
        <v>25000674</v>
      </c>
      <c r="AS637" s="117" t="s">
        <v>1899</v>
      </c>
      <c r="AT637" s="117" t="s">
        <v>1427</v>
      </c>
      <c r="AU637" s="123">
        <v>39419</v>
      </c>
      <c r="AV637" s="117" t="s">
        <v>1418</v>
      </c>
      <c r="AW637" s="117" t="s">
        <v>1419</v>
      </c>
      <c r="AX637" s="117">
        <v>25001454</v>
      </c>
      <c r="AY637" s="117" t="s">
        <v>2383</v>
      </c>
      <c r="AZ637" s="117" t="s">
        <v>3274</v>
      </c>
      <c r="BA637" s="117" t="s">
        <v>1401</v>
      </c>
      <c r="BB637" s="117" t="s">
        <v>1402</v>
      </c>
      <c r="BC637" s="117" t="s">
        <v>1340</v>
      </c>
      <c r="BD637" s="117" t="s">
        <v>1341</v>
      </c>
    </row>
    <row r="638" spans="44:56">
      <c r="AR638" s="117">
        <v>25000675</v>
      </c>
      <c r="AS638" s="117" t="s">
        <v>2945</v>
      </c>
      <c r="AT638" s="117" t="s">
        <v>1275</v>
      </c>
      <c r="AU638" s="123">
        <v>39454</v>
      </c>
      <c r="AV638" s="117" t="s">
        <v>1284</v>
      </c>
      <c r="AW638" s="117" t="s">
        <v>1285</v>
      </c>
      <c r="AX638" s="117">
        <v>25001170</v>
      </c>
      <c r="AY638" s="117" t="s">
        <v>2184</v>
      </c>
      <c r="AZ638" s="117" t="s">
        <v>3274</v>
      </c>
      <c r="BA638" s="117" t="s">
        <v>1401</v>
      </c>
      <c r="BB638" s="117" t="s">
        <v>1402</v>
      </c>
      <c r="BC638" s="117" t="s">
        <v>1340</v>
      </c>
      <c r="BD638" s="117" t="s">
        <v>1341</v>
      </c>
    </row>
    <row r="639" spans="44:56">
      <c r="AR639" s="117">
        <v>25000676</v>
      </c>
      <c r="AS639" s="117" t="s">
        <v>2946</v>
      </c>
      <c r="AT639" s="117" t="s">
        <v>1275</v>
      </c>
      <c r="AU639" s="123">
        <v>39175</v>
      </c>
      <c r="AV639" s="117" t="s">
        <v>3256</v>
      </c>
      <c r="AW639" s="117" t="s">
        <v>3257</v>
      </c>
      <c r="AX639" s="117">
        <v>25000314</v>
      </c>
      <c r="AY639" s="117" t="s">
        <v>1750</v>
      </c>
      <c r="AZ639" s="117" t="s">
        <v>3274</v>
      </c>
      <c r="BA639" s="117" t="s">
        <v>1401</v>
      </c>
      <c r="BB639" s="117" t="s">
        <v>1402</v>
      </c>
      <c r="BC639" s="117" t="s">
        <v>1229</v>
      </c>
      <c r="BD639" s="117" t="s">
        <v>511</v>
      </c>
    </row>
    <row r="640" spans="44:56">
      <c r="AR640" s="117">
        <v>25000677</v>
      </c>
      <c r="AS640" s="117" t="s">
        <v>1900</v>
      </c>
      <c r="AT640" s="117" t="s">
        <v>1269</v>
      </c>
      <c r="AU640" s="123">
        <v>37928</v>
      </c>
      <c r="AV640" s="117" t="s">
        <v>1401</v>
      </c>
      <c r="AW640" s="117" t="s">
        <v>1402</v>
      </c>
      <c r="AX640" s="117">
        <v>25000255</v>
      </c>
      <c r="AY640" s="117" t="s">
        <v>1734</v>
      </c>
      <c r="AZ640" s="117" t="s">
        <v>3274</v>
      </c>
      <c r="BA640" s="117" t="s">
        <v>1401</v>
      </c>
      <c r="BB640" s="117" t="s">
        <v>1402</v>
      </c>
      <c r="BC640" s="117" t="s">
        <v>1268</v>
      </c>
      <c r="BD640" s="117" t="s">
        <v>1269</v>
      </c>
    </row>
    <row r="641" spans="44:56">
      <c r="AR641" s="117">
        <v>25000678</v>
      </c>
      <c r="AS641" s="117" t="s">
        <v>2947</v>
      </c>
      <c r="AT641" s="117" t="s">
        <v>1275</v>
      </c>
      <c r="AU641" s="123">
        <v>38457</v>
      </c>
      <c r="AV641" s="117" t="s">
        <v>1286</v>
      </c>
      <c r="AW641" s="117" t="s">
        <v>1287</v>
      </c>
      <c r="AX641" s="117">
        <v>25000843</v>
      </c>
      <c r="AY641" s="117" t="s">
        <v>1975</v>
      </c>
      <c r="AZ641" s="117" t="s">
        <v>3274</v>
      </c>
      <c r="BA641" s="117" t="s">
        <v>1401</v>
      </c>
      <c r="BB641" s="117" t="s">
        <v>1402</v>
      </c>
      <c r="BC641" s="117" t="s">
        <v>1268</v>
      </c>
      <c r="BD641" s="117" t="s">
        <v>1269</v>
      </c>
    </row>
    <row r="642" spans="44:56">
      <c r="AR642" s="117">
        <v>25000679</v>
      </c>
      <c r="AS642" s="117" t="s">
        <v>1901</v>
      </c>
      <c r="AT642" s="117" t="s">
        <v>1399</v>
      </c>
      <c r="AU642" s="123">
        <v>38300</v>
      </c>
      <c r="AV642" s="117" t="s">
        <v>1397</v>
      </c>
      <c r="AW642" s="117" t="s">
        <v>1398</v>
      </c>
      <c r="AX642" s="117">
        <v>25001001</v>
      </c>
      <c r="AY642" s="117" t="s">
        <v>2076</v>
      </c>
      <c r="AZ642" s="117" t="s">
        <v>3274</v>
      </c>
      <c r="BA642" s="117" t="s">
        <v>1401</v>
      </c>
      <c r="BB642" s="117" t="s">
        <v>1402</v>
      </c>
      <c r="BC642" s="117" t="s">
        <v>1403</v>
      </c>
      <c r="BD642" s="117" t="s">
        <v>1404</v>
      </c>
    </row>
    <row r="643" spans="44:56">
      <c r="AR643" s="117">
        <v>25000680</v>
      </c>
      <c r="AS643" s="117" t="s">
        <v>1902</v>
      </c>
      <c r="AT643" s="117" t="s">
        <v>495</v>
      </c>
      <c r="AU643" s="123">
        <v>39295</v>
      </c>
      <c r="AV643" s="117" t="s">
        <v>1310</v>
      </c>
      <c r="AW643" s="117" t="s">
        <v>1311</v>
      </c>
      <c r="AX643" s="117">
        <v>25001205</v>
      </c>
      <c r="AY643" s="117" t="s">
        <v>2209</v>
      </c>
      <c r="AZ643" s="117" t="s">
        <v>3274</v>
      </c>
      <c r="BA643" s="117" t="s">
        <v>1401</v>
      </c>
      <c r="BB643" s="117" t="s">
        <v>1402</v>
      </c>
      <c r="BC643" s="117" t="s">
        <v>1340</v>
      </c>
      <c r="BD643" s="117" t="s">
        <v>1341</v>
      </c>
    </row>
    <row r="644" spans="44:56">
      <c r="AR644" s="117">
        <v>25000681</v>
      </c>
      <c r="AS644" s="117" t="s">
        <v>2948</v>
      </c>
      <c r="AT644" s="117" t="s">
        <v>1275</v>
      </c>
      <c r="AU644" s="123">
        <v>38999</v>
      </c>
      <c r="AV644" s="117" t="s">
        <v>1282</v>
      </c>
      <c r="AW644" s="117" t="s">
        <v>1283</v>
      </c>
      <c r="AX644" s="117">
        <v>25001005</v>
      </c>
      <c r="AY644" s="117" t="s">
        <v>2078</v>
      </c>
      <c r="AZ644" s="117" t="s">
        <v>3274</v>
      </c>
      <c r="BA644" s="117" t="s">
        <v>1401</v>
      </c>
      <c r="BB644" s="117" t="s">
        <v>1402</v>
      </c>
      <c r="BC644" s="117" t="s">
        <v>1403</v>
      </c>
      <c r="BD644" s="117" t="s">
        <v>1404</v>
      </c>
    </row>
    <row r="645" spans="44:56">
      <c r="AR645" s="117">
        <v>25000682</v>
      </c>
      <c r="AS645" s="117" t="s">
        <v>2949</v>
      </c>
      <c r="AT645" s="117" t="s">
        <v>1275</v>
      </c>
      <c r="AU645" s="123">
        <v>39562</v>
      </c>
      <c r="AV645" s="117" t="s">
        <v>3255</v>
      </c>
      <c r="AW645" s="117" t="s">
        <v>1267</v>
      </c>
      <c r="AX645" s="117">
        <v>25000943</v>
      </c>
      <c r="AY645" s="117" t="s">
        <v>2036</v>
      </c>
      <c r="AZ645" s="117" t="s">
        <v>3274</v>
      </c>
      <c r="BA645" s="117" t="s">
        <v>1401</v>
      </c>
      <c r="BB645" s="117" t="s">
        <v>1402</v>
      </c>
      <c r="BC645" s="117" t="s">
        <v>1268</v>
      </c>
      <c r="BD645" s="117" t="s">
        <v>1269</v>
      </c>
    </row>
    <row r="646" spans="44:56">
      <c r="AR646" s="117">
        <v>25000683</v>
      </c>
      <c r="AS646" s="117" t="s">
        <v>2950</v>
      </c>
      <c r="AT646" s="117" t="s">
        <v>2951</v>
      </c>
      <c r="AU646" s="123">
        <v>38300</v>
      </c>
      <c r="AV646" s="117" t="s">
        <v>1479</v>
      </c>
      <c r="AW646" s="117" t="s">
        <v>1480</v>
      </c>
      <c r="AX646" s="117">
        <v>25001478</v>
      </c>
      <c r="AY646" s="117" t="s">
        <v>2401</v>
      </c>
      <c r="AZ646" s="117" t="s">
        <v>3274</v>
      </c>
      <c r="BA646" s="117" t="s">
        <v>1401</v>
      </c>
      <c r="BB646" s="117" t="s">
        <v>1402</v>
      </c>
      <c r="BC646" s="117" t="s">
        <v>1268</v>
      </c>
      <c r="BD646" s="117" t="s">
        <v>1269</v>
      </c>
    </row>
    <row r="647" spans="44:56">
      <c r="AR647" s="117">
        <v>25000684</v>
      </c>
      <c r="AS647" s="117" t="s">
        <v>2952</v>
      </c>
      <c r="AT647" s="117" t="s">
        <v>1275</v>
      </c>
      <c r="AU647" s="123">
        <v>38856</v>
      </c>
      <c r="AV647" s="117" t="s">
        <v>3255</v>
      </c>
      <c r="AW647" s="117" t="s">
        <v>1267</v>
      </c>
      <c r="AX647" s="117">
        <v>25000808</v>
      </c>
      <c r="AY647" s="117" t="s">
        <v>1952</v>
      </c>
      <c r="AZ647" s="117" t="s">
        <v>3274</v>
      </c>
      <c r="BA647" s="117" t="s">
        <v>1401</v>
      </c>
      <c r="BB647" s="117" t="s">
        <v>1402</v>
      </c>
      <c r="BC647" s="117" t="s">
        <v>1268</v>
      </c>
      <c r="BD647" s="117" t="s">
        <v>1269</v>
      </c>
    </row>
    <row r="648" spans="44:56">
      <c r="AR648" s="117">
        <v>25000685</v>
      </c>
      <c r="AS648" s="117" t="s">
        <v>2953</v>
      </c>
      <c r="AT648" s="117" t="s">
        <v>1275</v>
      </c>
      <c r="AU648" s="123">
        <v>38456</v>
      </c>
      <c r="AV648" s="117" t="s">
        <v>3255</v>
      </c>
      <c r="AW648" s="117" t="s">
        <v>1267</v>
      </c>
      <c r="AX648" s="117">
        <v>25001486</v>
      </c>
      <c r="AY648" s="117" t="s">
        <v>2407</v>
      </c>
      <c r="AZ648" s="117" t="s">
        <v>3274</v>
      </c>
      <c r="BA648" s="117" t="s">
        <v>1401</v>
      </c>
      <c r="BB648" s="117" t="s">
        <v>1402</v>
      </c>
      <c r="BC648" s="117" t="s">
        <v>1279</v>
      </c>
      <c r="BD648" s="117" t="s">
        <v>1280</v>
      </c>
    </row>
    <row r="649" spans="44:56">
      <c r="AR649" s="117">
        <v>25000686</v>
      </c>
      <c r="AS649" s="117" t="s">
        <v>2954</v>
      </c>
      <c r="AT649" s="117" t="s">
        <v>1275</v>
      </c>
      <c r="AU649" s="123">
        <v>39428</v>
      </c>
      <c r="AV649" s="117" t="s">
        <v>1286</v>
      </c>
      <c r="AW649" s="117" t="s">
        <v>1287</v>
      </c>
      <c r="AX649" s="117">
        <v>25000978</v>
      </c>
      <c r="AY649" s="117" t="s">
        <v>2055</v>
      </c>
      <c r="AZ649" s="117" t="s">
        <v>3274</v>
      </c>
      <c r="BA649" s="117" t="s">
        <v>1401</v>
      </c>
      <c r="BB649" s="117" t="s">
        <v>1402</v>
      </c>
      <c r="BC649" s="117" t="s">
        <v>1268</v>
      </c>
      <c r="BD649" s="117" t="s">
        <v>1269</v>
      </c>
    </row>
    <row r="650" spans="44:56">
      <c r="AR650" s="117">
        <v>25000687</v>
      </c>
      <c r="AS650" s="117" t="s">
        <v>1903</v>
      </c>
      <c r="AT650" s="117" t="s">
        <v>1269</v>
      </c>
      <c r="AU650" s="123">
        <v>38490</v>
      </c>
      <c r="AV650" s="117" t="s">
        <v>1357</v>
      </c>
      <c r="AW650" s="117" t="s">
        <v>1358</v>
      </c>
      <c r="AX650" s="117">
        <v>25000928</v>
      </c>
      <c r="AY650" s="117" t="s">
        <v>2029</v>
      </c>
      <c r="AZ650" s="117" t="s">
        <v>3274</v>
      </c>
      <c r="BA650" s="117" t="s">
        <v>1401</v>
      </c>
      <c r="BB650" s="117" t="s">
        <v>1402</v>
      </c>
      <c r="BC650" s="117" t="s">
        <v>1268</v>
      </c>
      <c r="BD650" s="117" t="s">
        <v>1269</v>
      </c>
    </row>
    <row r="651" spans="44:56">
      <c r="AR651" s="117">
        <v>25000688</v>
      </c>
      <c r="AS651" s="117" t="s">
        <v>2955</v>
      </c>
      <c r="AT651" s="117" t="s">
        <v>2551</v>
      </c>
      <c r="AU651" s="123">
        <v>38505</v>
      </c>
      <c r="AV651" s="117" t="s">
        <v>3252</v>
      </c>
      <c r="AW651" s="117" t="s">
        <v>1400</v>
      </c>
      <c r="AX651" s="117">
        <v>25000932</v>
      </c>
      <c r="AY651" s="117" t="s">
        <v>2031</v>
      </c>
      <c r="AZ651" s="117" t="s">
        <v>3274</v>
      </c>
      <c r="BA651" s="117" t="s">
        <v>1401</v>
      </c>
      <c r="BB651" s="117" t="s">
        <v>1402</v>
      </c>
      <c r="BC651" s="117" t="s">
        <v>1268</v>
      </c>
      <c r="BD651" s="117" t="s">
        <v>1269</v>
      </c>
    </row>
    <row r="652" spans="44:56">
      <c r="AR652" s="117">
        <v>25000689</v>
      </c>
      <c r="AS652" s="117" t="s">
        <v>2956</v>
      </c>
      <c r="AT652" s="117" t="s">
        <v>1275</v>
      </c>
      <c r="AU652" s="123">
        <v>38492</v>
      </c>
      <c r="AV652" s="117" t="s">
        <v>3255</v>
      </c>
      <c r="AW652" s="117" t="s">
        <v>1267</v>
      </c>
      <c r="AX652" s="117">
        <v>25000215</v>
      </c>
      <c r="AY652" s="117" t="s">
        <v>1719</v>
      </c>
      <c r="AZ652" s="117" t="s">
        <v>3274</v>
      </c>
      <c r="BA652" s="117" t="s">
        <v>1401</v>
      </c>
      <c r="BB652" s="117" t="s">
        <v>1402</v>
      </c>
      <c r="BC652" s="117" t="s">
        <v>1268</v>
      </c>
      <c r="BD652" s="117" t="s">
        <v>1269</v>
      </c>
    </row>
    <row r="653" spans="44:56">
      <c r="AR653" s="117">
        <v>25000690</v>
      </c>
      <c r="AS653" s="117" t="s">
        <v>2957</v>
      </c>
      <c r="AT653" s="117" t="s">
        <v>2551</v>
      </c>
      <c r="AU653" s="123">
        <v>39461</v>
      </c>
      <c r="AV653" s="117" t="s">
        <v>1502</v>
      </c>
      <c r="AW653" s="117" t="s">
        <v>1503</v>
      </c>
      <c r="AX653" s="117">
        <v>25001640</v>
      </c>
      <c r="AY653" s="117" t="s">
        <v>3308</v>
      </c>
      <c r="AZ653" s="117" t="s">
        <v>3274</v>
      </c>
      <c r="BA653" s="117" t="s">
        <v>1401</v>
      </c>
      <c r="BB653" s="117" t="s">
        <v>1402</v>
      </c>
      <c r="BC653" s="117" t="s">
        <v>1268</v>
      </c>
      <c r="BD653" s="117" t="s">
        <v>1269</v>
      </c>
    </row>
    <row r="654" spans="44:56">
      <c r="AR654" s="117">
        <v>25000691</v>
      </c>
      <c r="AS654" s="117" t="s">
        <v>2958</v>
      </c>
      <c r="AT654" s="117" t="s">
        <v>1265</v>
      </c>
      <c r="AU654" s="123">
        <v>38664</v>
      </c>
      <c r="AV654" s="117" t="s">
        <v>1401</v>
      </c>
      <c r="AW654" s="117" t="s">
        <v>1402</v>
      </c>
      <c r="AX654" s="117">
        <v>25001550</v>
      </c>
      <c r="AY654" s="117" t="s">
        <v>2457</v>
      </c>
      <c r="AZ654" s="117" t="s">
        <v>3274</v>
      </c>
      <c r="BA654" s="117" t="s">
        <v>1401</v>
      </c>
      <c r="BB654" s="117" t="s">
        <v>1402</v>
      </c>
      <c r="BC654" s="117" t="s">
        <v>1268</v>
      </c>
      <c r="BD654" s="117" t="s">
        <v>1269</v>
      </c>
    </row>
    <row r="655" spans="44:56">
      <c r="AR655" s="117">
        <v>25000692</v>
      </c>
      <c r="AS655" s="117" t="s">
        <v>2959</v>
      </c>
      <c r="AT655" s="117" t="s">
        <v>1280</v>
      </c>
      <c r="AU655" s="123">
        <v>38490</v>
      </c>
      <c r="AV655" s="117" t="s">
        <v>1502</v>
      </c>
      <c r="AW655" s="117" t="s">
        <v>1503</v>
      </c>
      <c r="AX655" s="117">
        <v>25000982</v>
      </c>
      <c r="AY655" s="117" t="s">
        <v>2058</v>
      </c>
      <c r="AZ655" s="117" t="s">
        <v>3274</v>
      </c>
      <c r="BA655" s="117" t="s">
        <v>1401</v>
      </c>
      <c r="BB655" s="117" t="s">
        <v>1402</v>
      </c>
      <c r="BC655" s="117" t="s">
        <v>1268</v>
      </c>
      <c r="BD655" s="117" t="s">
        <v>1269</v>
      </c>
    </row>
    <row r="656" spans="44:56">
      <c r="AR656" s="117">
        <v>25000693</v>
      </c>
      <c r="AS656" s="117" t="s">
        <v>2960</v>
      </c>
      <c r="AT656" s="117" t="s">
        <v>1280</v>
      </c>
      <c r="AU656" s="123">
        <v>38443</v>
      </c>
      <c r="AV656" s="117" t="s">
        <v>1401</v>
      </c>
      <c r="AW656" s="117" t="s">
        <v>1402</v>
      </c>
      <c r="AX656" s="117">
        <v>25000666</v>
      </c>
      <c r="AY656" s="117" t="s">
        <v>1896</v>
      </c>
      <c r="AZ656" s="117" t="s">
        <v>3274</v>
      </c>
      <c r="BA656" s="117" t="s">
        <v>1401</v>
      </c>
      <c r="BB656" s="117" t="s">
        <v>1402</v>
      </c>
      <c r="BC656" s="117" t="s">
        <v>1268</v>
      </c>
      <c r="BD656" s="117" t="s">
        <v>1269</v>
      </c>
    </row>
    <row r="657" spans="44:56">
      <c r="AR657" s="117">
        <v>25000694</v>
      </c>
      <c r="AS657" s="117" t="s">
        <v>1904</v>
      </c>
      <c r="AT657" s="117" t="s">
        <v>1280</v>
      </c>
      <c r="AU657" s="123">
        <v>38443</v>
      </c>
      <c r="AV657" s="117" t="s">
        <v>1395</v>
      </c>
      <c r="AW657" s="117" t="s">
        <v>1396</v>
      </c>
      <c r="AX657" s="117">
        <v>25000921</v>
      </c>
      <c r="AY657" s="117" t="s">
        <v>2025</v>
      </c>
      <c r="AZ657" s="117" t="s">
        <v>3274</v>
      </c>
      <c r="BA657" s="117" t="s">
        <v>1401</v>
      </c>
      <c r="BB657" s="117" t="s">
        <v>1402</v>
      </c>
      <c r="BC657" s="117" t="s">
        <v>1279</v>
      </c>
      <c r="BD657" s="117" t="s">
        <v>1280</v>
      </c>
    </row>
    <row r="658" spans="44:56">
      <c r="AR658" s="117">
        <v>25000695</v>
      </c>
      <c r="AS658" s="117" t="s">
        <v>1905</v>
      </c>
      <c r="AT658" s="117" t="s">
        <v>1269</v>
      </c>
      <c r="AU658" s="123">
        <v>38443</v>
      </c>
      <c r="AV658" s="117" t="s">
        <v>1395</v>
      </c>
      <c r="AW658" s="117" t="s">
        <v>1396</v>
      </c>
      <c r="AX658" s="117">
        <v>25001050</v>
      </c>
      <c r="AY658" s="117" t="s">
        <v>2108</v>
      </c>
      <c r="AZ658" s="117" t="s">
        <v>3274</v>
      </c>
      <c r="BA658" s="117" t="s">
        <v>1401</v>
      </c>
      <c r="BB658" s="117" t="s">
        <v>1402</v>
      </c>
      <c r="BC658" s="117" t="s">
        <v>1268</v>
      </c>
      <c r="BD658" s="117" t="s">
        <v>1269</v>
      </c>
    </row>
    <row r="659" spans="44:56">
      <c r="AR659" s="117">
        <v>25000696</v>
      </c>
      <c r="AS659" s="117" t="s">
        <v>2961</v>
      </c>
      <c r="AT659" s="117" t="s">
        <v>2548</v>
      </c>
      <c r="AU659" s="123">
        <v>38443</v>
      </c>
      <c r="AV659" s="117" t="s">
        <v>3250</v>
      </c>
      <c r="AW659" s="117" t="s">
        <v>3251</v>
      </c>
      <c r="AX659" s="117">
        <v>25000939</v>
      </c>
      <c r="AY659" s="117" t="s">
        <v>2033</v>
      </c>
      <c r="AZ659" s="117" t="s">
        <v>3274</v>
      </c>
      <c r="BA659" s="117" t="s">
        <v>1401</v>
      </c>
      <c r="BB659" s="117" t="s">
        <v>1402</v>
      </c>
      <c r="BC659" s="117" t="s">
        <v>1268</v>
      </c>
      <c r="BD659" s="117" t="s">
        <v>1269</v>
      </c>
    </row>
    <row r="660" spans="44:56">
      <c r="AR660" s="117">
        <v>25000697</v>
      </c>
      <c r="AS660" s="117" t="s">
        <v>2962</v>
      </c>
      <c r="AT660" s="117" t="s">
        <v>1275</v>
      </c>
      <c r="AU660" s="123">
        <v>38443</v>
      </c>
      <c r="AV660" s="117" t="s">
        <v>3256</v>
      </c>
      <c r="AW660" s="117" t="s">
        <v>3257</v>
      </c>
      <c r="AX660" s="117">
        <v>25000832</v>
      </c>
      <c r="AY660" s="117" t="s">
        <v>1966</v>
      </c>
      <c r="AZ660" s="117" t="s">
        <v>3274</v>
      </c>
      <c r="BA660" s="117" t="s">
        <v>1401</v>
      </c>
      <c r="BB660" s="117" t="s">
        <v>1402</v>
      </c>
      <c r="BC660" s="117" t="s">
        <v>1268</v>
      </c>
      <c r="BD660" s="117" t="s">
        <v>1269</v>
      </c>
    </row>
    <row r="661" spans="44:56">
      <c r="AR661" s="117">
        <v>25000699</v>
      </c>
      <c r="AS661" s="117" t="s">
        <v>2963</v>
      </c>
      <c r="AT661" s="117" t="s">
        <v>1275</v>
      </c>
      <c r="AU661" s="123">
        <v>38448</v>
      </c>
      <c r="AV661" s="117" t="s">
        <v>1282</v>
      </c>
      <c r="AW661" s="117" t="s">
        <v>1283</v>
      </c>
      <c r="AX661" s="117">
        <v>25001654</v>
      </c>
      <c r="AY661" s="117" t="s">
        <v>3309</v>
      </c>
      <c r="AZ661" s="117" t="s">
        <v>3274</v>
      </c>
      <c r="BA661" s="117" t="s">
        <v>1401</v>
      </c>
      <c r="BB661" s="117" t="s">
        <v>1402</v>
      </c>
      <c r="BC661" s="117" t="s">
        <v>1268</v>
      </c>
      <c r="BD661" s="117" t="s">
        <v>1269</v>
      </c>
    </row>
    <row r="662" spans="44:56">
      <c r="AR662" s="117">
        <v>25000700</v>
      </c>
      <c r="AS662" s="117" t="s">
        <v>2964</v>
      </c>
      <c r="AT662" s="117" t="s">
        <v>1275</v>
      </c>
      <c r="AU662" s="123">
        <v>38454</v>
      </c>
      <c r="AV662" s="117" t="s">
        <v>1286</v>
      </c>
      <c r="AW662" s="117" t="s">
        <v>1287</v>
      </c>
      <c r="AX662" s="117">
        <v>25001144</v>
      </c>
      <c r="AY662" s="117" t="s">
        <v>2166</v>
      </c>
      <c r="AZ662" s="117" t="s">
        <v>3274</v>
      </c>
      <c r="BA662" s="117" t="s">
        <v>1401</v>
      </c>
      <c r="BB662" s="117" t="s">
        <v>1402</v>
      </c>
      <c r="BC662" s="117" t="s">
        <v>1268</v>
      </c>
      <c r="BD662" s="117" t="s">
        <v>1269</v>
      </c>
    </row>
    <row r="663" spans="44:56">
      <c r="AR663" s="117">
        <v>25000701</v>
      </c>
      <c r="AS663" s="117" t="s">
        <v>2965</v>
      </c>
      <c r="AT663" s="117" t="s">
        <v>1275</v>
      </c>
      <c r="AU663" s="123">
        <v>38454</v>
      </c>
      <c r="AV663" s="117" t="s">
        <v>1282</v>
      </c>
      <c r="AW663" s="117" t="s">
        <v>1283</v>
      </c>
      <c r="AX663" s="117">
        <v>25000638</v>
      </c>
      <c r="AY663" s="117" t="s">
        <v>1887</v>
      </c>
      <c r="AZ663" s="117" t="s">
        <v>3274</v>
      </c>
      <c r="BA663" s="117" t="s">
        <v>1401</v>
      </c>
      <c r="BB663" s="117" t="s">
        <v>1402</v>
      </c>
      <c r="BC663" s="117" t="s">
        <v>1277</v>
      </c>
      <c r="BD663" s="117" t="s">
        <v>454</v>
      </c>
    </row>
    <row r="664" spans="44:56">
      <c r="AR664" s="117">
        <v>25000702</v>
      </c>
      <c r="AS664" s="117" t="s">
        <v>2966</v>
      </c>
      <c r="AT664" s="117" t="s">
        <v>1275</v>
      </c>
      <c r="AU664" s="123">
        <v>38454</v>
      </c>
      <c r="AV664" s="117" t="s">
        <v>1282</v>
      </c>
      <c r="AW664" s="117" t="s">
        <v>1283</v>
      </c>
      <c r="AX664" s="117">
        <v>25000796</v>
      </c>
      <c r="AY664" s="117" t="s">
        <v>1943</v>
      </c>
      <c r="AZ664" s="117" t="s">
        <v>3274</v>
      </c>
      <c r="BA664" s="117" t="s">
        <v>1401</v>
      </c>
      <c r="BB664" s="117" t="s">
        <v>1402</v>
      </c>
      <c r="BC664" s="117" t="s">
        <v>1268</v>
      </c>
      <c r="BD664" s="117" t="s">
        <v>1269</v>
      </c>
    </row>
    <row r="665" spans="44:56">
      <c r="AR665" s="117">
        <v>25000703</v>
      </c>
      <c r="AS665" s="117" t="s">
        <v>2967</v>
      </c>
      <c r="AT665" s="117" t="s">
        <v>1269</v>
      </c>
      <c r="AU665" s="123">
        <v>38448</v>
      </c>
      <c r="AV665" s="117" t="s">
        <v>1459</v>
      </c>
      <c r="AW665" s="117" t="s">
        <v>1460</v>
      </c>
      <c r="AX665" s="117">
        <v>25001657</v>
      </c>
      <c r="AY665" s="117" t="s">
        <v>3310</v>
      </c>
      <c r="AZ665" s="117" t="s">
        <v>3274</v>
      </c>
      <c r="BA665" s="117" t="s">
        <v>1401</v>
      </c>
      <c r="BB665" s="117" t="s">
        <v>1402</v>
      </c>
      <c r="BC665" s="117" t="s">
        <v>1268</v>
      </c>
      <c r="BD665" s="117" t="s">
        <v>1269</v>
      </c>
    </row>
    <row r="666" spans="44:56">
      <c r="AR666" s="117">
        <v>25000704</v>
      </c>
      <c r="AS666" s="117" t="s">
        <v>2968</v>
      </c>
      <c r="AT666" s="117" t="s">
        <v>1254</v>
      </c>
      <c r="AU666" s="123">
        <v>38294</v>
      </c>
      <c r="AV666" s="117" t="s">
        <v>1251</v>
      </c>
      <c r="AW666" s="117" t="s">
        <v>1252</v>
      </c>
      <c r="AX666" s="117">
        <v>25001466</v>
      </c>
      <c r="AY666" s="117" t="s">
        <v>2391</v>
      </c>
      <c r="AZ666" s="117" t="s">
        <v>3274</v>
      </c>
      <c r="BA666" s="117" t="s">
        <v>1401</v>
      </c>
      <c r="BB666" s="117" t="s">
        <v>1402</v>
      </c>
      <c r="BC666" s="117" t="s">
        <v>1279</v>
      </c>
      <c r="BD666" s="117" t="s">
        <v>1280</v>
      </c>
    </row>
    <row r="667" spans="44:56">
      <c r="AR667" s="117">
        <v>25000705</v>
      </c>
      <c r="AS667" s="117" t="s">
        <v>1906</v>
      </c>
      <c r="AT667" s="117" t="s">
        <v>1341</v>
      </c>
      <c r="AU667" s="123">
        <v>38294</v>
      </c>
      <c r="AV667" s="117" t="s">
        <v>1502</v>
      </c>
      <c r="AW667" s="117" t="s">
        <v>1503</v>
      </c>
      <c r="AX667" s="117">
        <v>25000926</v>
      </c>
      <c r="AY667" s="117" t="s">
        <v>2027</v>
      </c>
      <c r="AZ667" s="117" t="s">
        <v>3274</v>
      </c>
      <c r="BA667" s="117" t="s">
        <v>1401</v>
      </c>
      <c r="BB667" s="117" t="s">
        <v>1402</v>
      </c>
      <c r="BC667" s="117" t="s">
        <v>1279</v>
      </c>
      <c r="BD667" s="117" t="s">
        <v>1280</v>
      </c>
    </row>
    <row r="668" spans="44:56">
      <c r="AR668" s="117">
        <v>25000706</v>
      </c>
      <c r="AS668" s="117" t="s">
        <v>1907</v>
      </c>
      <c r="AT668" s="117" t="s">
        <v>1269</v>
      </c>
      <c r="AU668" s="123">
        <v>38300</v>
      </c>
      <c r="AV668" s="117" t="s">
        <v>1357</v>
      </c>
      <c r="AW668" s="117" t="s">
        <v>1358</v>
      </c>
      <c r="AX668" s="117">
        <v>25001442</v>
      </c>
      <c r="AY668" s="117" t="s">
        <v>2377</v>
      </c>
      <c r="AZ668" s="117" t="s">
        <v>3274</v>
      </c>
      <c r="BA668" s="117" t="s">
        <v>1401</v>
      </c>
      <c r="BB668" s="117" t="s">
        <v>1402</v>
      </c>
      <c r="BC668" s="117" t="s">
        <v>1268</v>
      </c>
      <c r="BD668" s="117" t="s">
        <v>1269</v>
      </c>
    </row>
    <row r="669" spans="44:56">
      <c r="AR669" s="117">
        <v>25000707</v>
      </c>
      <c r="AS669" s="117" t="s">
        <v>1908</v>
      </c>
      <c r="AT669" s="117" t="s">
        <v>1254</v>
      </c>
      <c r="AU669" s="123">
        <v>38300</v>
      </c>
      <c r="AV669" s="117" t="s">
        <v>1251</v>
      </c>
      <c r="AW669" s="117" t="s">
        <v>1252</v>
      </c>
      <c r="AX669" s="117">
        <v>25001618</v>
      </c>
      <c r="AY669" s="117" t="s">
        <v>2520</v>
      </c>
      <c r="AZ669" s="117" t="s">
        <v>3274</v>
      </c>
      <c r="BA669" s="117" t="s">
        <v>1401</v>
      </c>
      <c r="BB669" s="117" t="s">
        <v>1402</v>
      </c>
      <c r="BC669" s="117" t="s">
        <v>1268</v>
      </c>
      <c r="BD669" s="117" t="s">
        <v>1269</v>
      </c>
    </row>
    <row r="670" spans="44:56">
      <c r="AR670" s="117">
        <v>25000708</v>
      </c>
      <c r="AS670" s="117" t="s">
        <v>1909</v>
      </c>
      <c r="AT670" s="117" t="s">
        <v>495</v>
      </c>
      <c r="AU670" s="123">
        <v>38300</v>
      </c>
      <c r="AV670" s="117" t="s">
        <v>1310</v>
      </c>
      <c r="AW670" s="117" t="s">
        <v>1311</v>
      </c>
      <c r="AX670" s="117">
        <v>25001482</v>
      </c>
      <c r="AY670" s="117" t="s">
        <v>2404</v>
      </c>
      <c r="AZ670" s="117" t="s">
        <v>3274</v>
      </c>
      <c r="BA670" s="117" t="s">
        <v>1401</v>
      </c>
      <c r="BB670" s="117" t="s">
        <v>1402</v>
      </c>
      <c r="BC670" s="117" t="s">
        <v>1268</v>
      </c>
      <c r="BD670" s="117" t="s">
        <v>1269</v>
      </c>
    </row>
    <row r="671" spans="44:56">
      <c r="AR671" s="117">
        <v>25000709</v>
      </c>
      <c r="AS671" s="117" t="s">
        <v>1910</v>
      </c>
      <c r="AT671" s="117" t="s">
        <v>1269</v>
      </c>
      <c r="AU671" s="123">
        <v>38300</v>
      </c>
      <c r="AV671" s="117" t="s">
        <v>1324</v>
      </c>
      <c r="AW671" s="117" t="s">
        <v>1325</v>
      </c>
      <c r="AX671" s="117">
        <v>25001348</v>
      </c>
      <c r="AY671" s="117" t="s">
        <v>2309</v>
      </c>
      <c r="AZ671" s="117" t="s">
        <v>3274</v>
      </c>
      <c r="BA671" s="117" t="s">
        <v>1401</v>
      </c>
      <c r="BB671" s="117" t="s">
        <v>1402</v>
      </c>
      <c r="BC671" s="117" t="s">
        <v>1279</v>
      </c>
      <c r="BD671" s="117" t="s">
        <v>1280</v>
      </c>
    </row>
    <row r="672" spans="44:56">
      <c r="AR672" s="117">
        <v>25000710</v>
      </c>
      <c r="AS672" s="117" t="s">
        <v>2969</v>
      </c>
      <c r="AT672" s="117" t="s">
        <v>2613</v>
      </c>
      <c r="AU672" s="123">
        <v>38300</v>
      </c>
      <c r="AV672" s="117" t="s">
        <v>1397</v>
      </c>
      <c r="AW672" s="117" t="s">
        <v>1398</v>
      </c>
      <c r="AX672" s="117">
        <v>25001011</v>
      </c>
      <c r="AY672" s="117" t="s">
        <v>2082</v>
      </c>
      <c r="AZ672" s="117" t="s">
        <v>3274</v>
      </c>
      <c r="BA672" s="117" t="s">
        <v>1401</v>
      </c>
      <c r="BB672" s="117" t="s">
        <v>1402</v>
      </c>
      <c r="BC672" s="117" t="s">
        <v>1277</v>
      </c>
      <c r="BD672" s="117" t="s">
        <v>454</v>
      </c>
    </row>
    <row r="673" spans="44:56">
      <c r="AR673" s="117">
        <v>25000711</v>
      </c>
      <c r="AS673" s="117" t="s">
        <v>1911</v>
      </c>
      <c r="AT673" s="117" t="s">
        <v>1269</v>
      </c>
      <c r="AU673" s="123">
        <v>38307</v>
      </c>
      <c r="AV673" s="117" t="s">
        <v>1401</v>
      </c>
      <c r="AW673" s="117" t="s">
        <v>1402</v>
      </c>
      <c r="AX673" s="117">
        <v>25001277</v>
      </c>
      <c r="AY673" s="117" t="s">
        <v>2258</v>
      </c>
      <c r="AZ673" s="117" t="s">
        <v>3274</v>
      </c>
      <c r="BA673" s="117" t="s">
        <v>1401</v>
      </c>
      <c r="BB673" s="117" t="s">
        <v>1402</v>
      </c>
      <c r="BC673" s="117" t="s">
        <v>1268</v>
      </c>
      <c r="BD673" s="117" t="s">
        <v>1269</v>
      </c>
    </row>
    <row r="674" spans="44:56">
      <c r="AR674" s="117">
        <v>25000712</v>
      </c>
      <c r="AS674" s="117" t="s">
        <v>2970</v>
      </c>
      <c r="AT674" s="117" t="s">
        <v>1280</v>
      </c>
      <c r="AU674" s="123">
        <v>38307</v>
      </c>
      <c r="AV674" s="117" t="s">
        <v>1502</v>
      </c>
      <c r="AW674" s="117" t="s">
        <v>1503</v>
      </c>
      <c r="AX674" s="117">
        <v>25000867</v>
      </c>
      <c r="AY674" s="117" t="s">
        <v>1990</v>
      </c>
      <c r="AZ674" s="117" t="s">
        <v>3274</v>
      </c>
      <c r="BA674" s="117" t="s">
        <v>1401</v>
      </c>
      <c r="BB674" s="117" t="s">
        <v>1402</v>
      </c>
      <c r="BC674" s="117" t="s">
        <v>1340</v>
      </c>
      <c r="BD674" s="117" t="s">
        <v>1341</v>
      </c>
    </row>
    <row r="675" spans="44:56">
      <c r="AR675" s="117">
        <v>25000714</v>
      </c>
      <c r="AS675" s="117" t="s">
        <v>1912</v>
      </c>
      <c r="AT675" s="117" t="s">
        <v>1427</v>
      </c>
      <c r="AU675" s="123">
        <v>38356</v>
      </c>
      <c r="AV675" s="117" t="s">
        <v>1418</v>
      </c>
      <c r="AW675" s="117" t="s">
        <v>1419</v>
      </c>
      <c r="AX675" s="117">
        <v>25001124</v>
      </c>
      <c r="AY675" s="117" t="s">
        <v>2153</v>
      </c>
      <c r="AZ675" s="117" t="s">
        <v>3274</v>
      </c>
      <c r="BA675" s="117" t="s">
        <v>1401</v>
      </c>
      <c r="BB675" s="117" t="s">
        <v>1402</v>
      </c>
      <c r="BC675" s="117" t="s">
        <v>1268</v>
      </c>
      <c r="BD675" s="117" t="s">
        <v>1269</v>
      </c>
    </row>
    <row r="676" spans="44:56">
      <c r="AR676" s="117">
        <v>25000715</v>
      </c>
      <c r="AS676" s="117" t="s">
        <v>2971</v>
      </c>
      <c r="AT676" s="117" t="s">
        <v>2551</v>
      </c>
      <c r="AU676" s="123">
        <v>38362</v>
      </c>
      <c r="AV676" s="117" t="s">
        <v>1502</v>
      </c>
      <c r="AW676" s="117" t="s">
        <v>1503</v>
      </c>
      <c r="AX676" s="117">
        <v>25000677</v>
      </c>
      <c r="AY676" s="117" t="s">
        <v>1900</v>
      </c>
      <c r="AZ676" s="117" t="s">
        <v>3274</v>
      </c>
      <c r="BA676" s="117" t="s">
        <v>1401</v>
      </c>
      <c r="BB676" s="117" t="s">
        <v>1402</v>
      </c>
      <c r="BC676" s="117" t="s">
        <v>1268</v>
      </c>
      <c r="BD676" s="117" t="s">
        <v>1269</v>
      </c>
    </row>
    <row r="677" spans="44:56">
      <c r="AR677" s="117">
        <v>25000716</v>
      </c>
      <c r="AS677" s="117" t="s">
        <v>2972</v>
      </c>
      <c r="AT677" s="117" t="s">
        <v>1265</v>
      </c>
      <c r="AU677" s="123">
        <v>38362</v>
      </c>
      <c r="AV677" s="117" t="s">
        <v>1338</v>
      </c>
      <c r="AW677" s="117" t="s">
        <v>1339</v>
      </c>
      <c r="AX677" s="117">
        <v>25001143</v>
      </c>
      <c r="AY677" s="117" t="s">
        <v>2165</v>
      </c>
      <c r="AZ677" s="117" t="s">
        <v>3274</v>
      </c>
      <c r="BA677" s="117" t="s">
        <v>1401</v>
      </c>
      <c r="BB677" s="117" t="s">
        <v>1402</v>
      </c>
      <c r="BC677" s="117" t="s">
        <v>1268</v>
      </c>
      <c r="BD677" s="117" t="s">
        <v>1269</v>
      </c>
    </row>
    <row r="678" spans="44:56">
      <c r="AR678" s="117">
        <v>25000717</v>
      </c>
      <c r="AS678" s="117" t="s">
        <v>2973</v>
      </c>
      <c r="AT678" s="117" t="s">
        <v>2551</v>
      </c>
      <c r="AU678" s="123">
        <v>38364</v>
      </c>
      <c r="AV678" s="117" t="s">
        <v>1289</v>
      </c>
      <c r="AW678" s="117" t="s">
        <v>1290</v>
      </c>
      <c r="AX678" s="117">
        <v>25001533</v>
      </c>
      <c r="AY678" s="117" t="s">
        <v>2443</v>
      </c>
      <c r="AZ678" s="117" t="s">
        <v>3274</v>
      </c>
      <c r="BA678" s="117" t="s">
        <v>1401</v>
      </c>
      <c r="BB678" s="117" t="s">
        <v>1402</v>
      </c>
      <c r="BC678" s="117" t="s">
        <v>1268</v>
      </c>
      <c r="BD678" s="117" t="s">
        <v>1269</v>
      </c>
    </row>
    <row r="679" spans="44:56">
      <c r="AR679" s="117">
        <v>25000718</v>
      </c>
      <c r="AS679" s="117" t="s">
        <v>2974</v>
      </c>
      <c r="AT679" s="117" t="s">
        <v>1265</v>
      </c>
      <c r="AU679" s="123">
        <v>38208</v>
      </c>
      <c r="AV679" s="117" t="s">
        <v>3252</v>
      </c>
      <c r="AW679" s="117" t="s">
        <v>1400</v>
      </c>
      <c r="AX679" s="117">
        <v>25001161</v>
      </c>
      <c r="AY679" s="117" t="s">
        <v>2179</v>
      </c>
      <c r="AZ679" s="117" t="s">
        <v>3274</v>
      </c>
      <c r="BA679" s="117" t="s">
        <v>1401</v>
      </c>
      <c r="BB679" s="117" t="s">
        <v>1402</v>
      </c>
      <c r="BC679" s="117" t="s">
        <v>1340</v>
      </c>
      <c r="BD679" s="117" t="s">
        <v>1341</v>
      </c>
    </row>
    <row r="680" spans="44:56">
      <c r="AR680" s="117">
        <v>25000719</v>
      </c>
      <c r="AS680" s="117" t="s">
        <v>1913</v>
      </c>
      <c r="AT680" s="117" t="s">
        <v>1280</v>
      </c>
      <c r="AU680" s="123">
        <v>38212</v>
      </c>
      <c r="AV680" s="117" t="s">
        <v>1324</v>
      </c>
      <c r="AW680" s="117" t="s">
        <v>1325</v>
      </c>
      <c r="AX680" s="117">
        <v>25001613</v>
      </c>
      <c r="AY680" s="117" t="s">
        <v>2515</v>
      </c>
      <c r="AZ680" s="117" t="s">
        <v>3274</v>
      </c>
      <c r="BA680" s="117" t="s">
        <v>1401</v>
      </c>
      <c r="BB680" s="117" t="s">
        <v>1402</v>
      </c>
      <c r="BC680" s="117" t="s">
        <v>1268</v>
      </c>
      <c r="BD680" s="117" t="s">
        <v>1269</v>
      </c>
    </row>
    <row r="681" spans="44:56">
      <c r="AR681" s="117">
        <v>25000720</v>
      </c>
      <c r="AS681" s="117" t="s">
        <v>1914</v>
      </c>
      <c r="AT681" s="117" t="s">
        <v>511</v>
      </c>
      <c r="AU681" s="123">
        <v>38215</v>
      </c>
      <c r="AV681" s="117" t="s">
        <v>1324</v>
      </c>
      <c r="AW681" s="117" t="s">
        <v>1325</v>
      </c>
      <c r="AX681" s="117">
        <v>25001066</v>
      </c>
      <c r="AY681" s="117" t="s">
        <v>2119</v>
      </c>
      <c r="AZ681" s="117" t="s">
        <v>3274</v>
      </c>
      <c r="BA681" s="117" t="s">
        <v>1401</v>
      </c>
      <c r="BB681" s="117" t="s">
        <v>1402</v>
      </c>
      <c r="BC681" s="117" t="s">
        <v>1268</v>
      </c>
      <c r="BD681" s="117" t="s">
        <v>1269</v>
      </c>
    </row>
    <row r="682" spans="44:56">
      <c r="AR682" s="117">
        <v>25000721</v>
      </c>
      <c r="AS682" s="117" t="s">
        <v>2975</v>
      </c>
      <c r="AT682" s="117" t="s">
        <v>2548</v>
      </c>
      <c r="AU682" s="123">
        <v>38231</v>
      </c>
      <c r="AV682" s="117" t="s">
        <v>3250</v>
      </c>
      <c r="AW682" s="117" t="s">
        <v>3251</v>
      </c>
      <c r="AX682" s="117">
        <v>25001142</v>
      </c>
      <c r="AY682" s="117" t="s">
        <v>2164</v>
      </c>
      <c r="AZ682" s="117" t="s">
        <v>3274</v>
      </c>
      <c r="BA682" s="117" t="s">
        <v>1401</v>
      </c>
      <c r="BB682" s="117" t="s">
        <v>1402</v>
      </c>
      <c r="BC682" s="117" t="s">
        <v>1277</v>
      </c>
      <c r="BD682" s="117" t="s">
        <v>454</v>
      </c>
    </row>
    <row r="683" spans="44:56">
      <c r="AR683" s="117">
        <v>25000723</v>
      </c>
      <c r="AS683" s="117" t="s">
        <v>2976</v>
      </c>
      <c r="AT683" s="117" t="s">
        <v>2570</v>
      </c>
      <c r="AU683" s="123">
        <v>38243</v>
      </c>
      <c r="AV683" s="117" t="s">
        <v>1346</v>
      </c>
      <c r="AW683" s="117" t="s">
        <v>1347</v>
      </c>
      <c r="AX683" s="117">
        <v>25001079</v>
      </c>
      <c r="AY683" s="117" t="s">
        <v>2130</v>
      </c>
      <c r="AZ683" s="117" t="s">
        <v>3274</v>
      </c>
      <c r="BA683" s="117" t="s">
        <v>1401</v>
      </c>
      <c r="BB683" s="117" t="s">
        <v>1402</v>
      </c>
      <c r="BC683" s="117" t="s">
        <v>1268</v>
      </c>
      <c r="BD683" s="117" t="s">
        <v>1269</v>
      </c>
    </row>
    <row r="684" spans="44:56">
      <c r="AR684" s="117">
        <v>25000724</v>
      </c>
      <c r="AS684" s="117" t="s">
        <v>2977</v>
      </c>
      <c r="AT684" s="117" t="s">
        <v>2570</v>
      </c>
      <c r="AU684" s="123">
        <v>38243</v>
      </c>
      <c r="AV684" s="117" t="s">
        <v>1346</v>
      </c>
      <c r="AW684" s="117" t="s">
        <v>1347</v>
      </c>
      <c r="AX684" s="117">
        <v>25001641</v>
      </c>
      <c r="AY684" s="117" t="s">
        <v>3311</v>
      </c>
      <c r="AZ684" s="117" t="s">
        <v>3274</v>
      </c>
      <c r="BA684" s="117" t="s">
        <v>1401</v>
      </c>
      <c r="BB684" s="117" t="s">
        <v>1402</v>
      </c>
      <c r="BC684" s="117" t="s">
        <v>1268</v>
      </c>
      <c r="BD684" s="117" t="s">
        <v>1269</v>
      </c>
    </row>
    <row r="685" spans="44:56">
      <c r="AR685" s="117">
        <v>25000725</v>
      </c>
      <c r="AS685" s="117" t="s">
        <v>1915</v>
      </c>
      <c r="AT685" s="117" t="s">
        <v>1349</v>
      </c>
      <c r="AU685" s="123">
        <v>38244</v>
      </c>
      <c r="AV685" s="117" t="s">
        <v>1346</v>
      </c>
      <c r="AW685" s="117" t="s">
        <v>1347</v>
      </c>
      <c r="AX685" s="117">
        <v>25001650</v>
      </c>
      <c r="AY685" s="117" t="s">
        <v>3312</v>
      </c>
      <c r="AZ685" s="117" t="s">
        <v>3274</v>
      </c>
      <c r="BA685" s="117" t="s">
        <v>1401</v>
      </c>
      <c r="BB685" s="117" t="s">
        <v>1402</v>
      </c>
      <c r="BC685" s="117" t="s">
        <v>1277</v>
      </c>
      <c r="BD685" s="117" t="s">
        <v>454</v>
      </c>
    </row>
    <row r="686" spans="44:56">
      <c r="AR686" s="117">
        <v>25000726</v>
      </c>
      <c r="AS686" s="117" t="s">
        <v>1916</v>
      </c>
      <c r="AT686" s="117" t="s">
        <v>1269</v>
      </c>
      <c r="AU686" s="123">
        <v>38261</v>
      </c>
      <c r="AV686" s="117" t="s">
        <v>1357</v>
      </c>
      <c r="AW686" s="117" t="s">
        <v>1358</v>
      </c>
      <c r="AX686" s="117">
        <v>25001073</v>
      </c>
      <c r="AY686" s="117" t="s">
        <v>2125</v>
      </c>
      <c r="AZ686" s="117" t="s">
        <v>3274</v>
      </c>
      <c r="BA686" s="117" t="s">
        <v>1401</v>
      </c>
      <c r="BB686" s="117" t="s">
        <v>1402</v>
      </c>
      <c r="BC686" s="117" t="s">
        <v>1268</v>
      </c>
      <c r="BD686" s="117" t="s">
        <v>1269</v>
      </c>
    </row>
    <row r="687" spans="44:56">
      <c r="AR687" s="117">
        <v>25000727</v>
      </c>
      <c r="AS687" s="117" t="s">
        <v>1917</v>
      </c>
      <c r="AT687" s="117" t="s">
        <v>1269</v>
      </c>
      <c r="AU687" s="123">
        <v>38261</v>
      </c>
      <c r="AV687" s="117" t="s">
        <v>1324</v>
      </c>
      <c r="AW687" s="117" t="s">
        <v>1325</v>
      </c>
      <c r="AX687" s="117">
        <v>25001319</v>
      </c>
      <c r="AY687" s="117" t="s">
        <v>2286</v>
      </c>
      <c r="AZ687" s="117" t="s">
        <v>3274</v>
      </c>
      <c r="BA687" s="117" t="s">
        <v>1401</v>
      </c>
      <c r="BB687" s="117" t="s">
        <v>1402</v>
      </c>
      <c r="BC687" s="117" t="s">
        <v>1279</v>
      </c>
      <c r="BD687" s="117" t="s">
        <v>1280</v>
      </c>
    </row>
    <row r="688" spans="44:56">
      <c r="AR688" s="117">
        <v>25000728</v>
      </c>
      <c r="AS688" s="117" t="s">
        <v>2978</v>
      </c>
      <c r="AT688" s="117" t="s">
        <v>2613</v>
      </c>
      <c r="AU688" s="123">
        <v>38261</v>
      </c>
      <c r="AV688" s="117" t="s">
        <v>1342</v>
      </c>
      <c r="AW688" s="117" t="s">
        <v>1343</v>
      </c>
      <c r="AX688" s="117">
        <v>25000025</v>
      </c>
      <c r="AY688" s="117" t="s">
        <v>1646</v>
      </c>
      <c r="AZ688" s="117" t="s">
        <v>3274</v>
      </c>
      <c r="BA688" s="117" t="s">
        <v>1401</v>
      </c>
      <c r="BB688" s="117" t="s">
        <v>1402</v>
      </c>
      <c r="BC688" s="117" t="s">
        <v>1268</v>
      </c>
      <c r="BD688" s="117" t="s">
        <v>1269</v>
      </c>
    </row>
    <row r="689" spans="44:56">
      <c r="AR689" s="117">
        <v>25000729</v>
      </c>
      <c r="AS689" s="117" t="s">
        <v>2979</v>
      </c>
      <c r="AT689" s="117" t="s">
        <v>2555</v>
      </c>
      <c r="AU689" s="123">
        <v>38294</v>
      </c>
      <c r="AV689" s="117" t="s">
        <v>1310</v>
      </c>
      <c r="AW689" s="117" t="s">
        <v>1311</v>
      </c>
      <c r="AX689" s="117">
        <v>25001006</v>
      </c>
      <c r="AY689" s="117" t="s">
        <v>2079</v>
      </c>
      <c r="AZ689" s="117" t="s">
        <v>3274</v>
      </c>
      <c r="BA689" s="117" t="s">
        <v>1401</v>
      </c>
      <c r="BB689" s="117" t="s">
        <v>1402</v>
      </c>
      <c r="BC689" s="117" t="s">
        <v>1279</v>
      </c>
      <c r="BD689" s="117" t="s">
        <v>1280</v>
      </c>
    </row>
    <row r="690" spans="44:56">
      <c r="AR690" s="117">
        <v>25000730</v>
      </c>
      <c r="AS690" s="117" t="s">
        <v>2980</v>
      </c>
      <c r="AT690" s="117" t="s">
        <v>2555</v>
      </c>
      <c r="AU690" s="123">
        <v>38294</v>
      </c>
      <c r="AV690" s="117" t="s">
        <v>1310</v>
      </c>
      <c r="AW690" s="117" t="s">
        <v>1311</v>
      </c>
      <c r="AX690" s="117">
        <v>25001634</v>
      </c>
      <c r="AY690" s="117" t="s">
        <v>2536</v>
      </c>
      <c r="AZ690" s="117" t="s">
        <v>3274</v>
      </c>
      <c r="BA690" s="117" t="s">
        <v>1401</v>
      </c>
      <c r="BB690" s="117" t="s">
        <v>1402</v>
      </c>
      <c r="BC690" s="117" t="s">
        <v>1279</v>
      </c>
      <c r="BD690" s="117" t="s">
        <v>1280</v>
      </c>
    </row>
    <row r="691" spans="44:56">
      <c r="AR691" s="117">
        <v>25000731</v>
      </c>
      <c r="AS691" s="117" t="s">
        <v>2981</v>
      </c>
      <c r="AT691" s="117" t="s">
        <v>101</v>
      </c>
      <c r="AU691" s="123">
        <v>38294</v>
      </c>
      <c r="AV691" s="117" t="s">
        <v>1346</v>
      </c>
      <c r="AW691" s="117" t="s">
        <v>1347</v>
      </c>
      <c r="AX691" s="117">
        <v>25001363</v>
      </c>
      <c r="AY691" s="117" t="s">
        <v>2318</v>
      </c>
      <c r="AZ691" s="117" t="s">
        <v>3274</v>
      </c>
      <c r="BA691" s="117" t="s">
        <v>1401</v>
      </c>
      <c r="BB691" s="117" t="s">
        <v>1402</v>
      </c>
      <c r="BC691" s="117" t="s">
        <v>1268</v>
      </c>
      <c r="BD691" s="117" t="s">
        <v>1269</v>
      </c>
    </row>
    <row r="692" spans="44:56">
      <c r="AR692" s="117">
        <v>25000732</v>
      </c>
      <c r="AS692" s="117" t="s">
        <v>2982</v>
      </c>
      <c r="AT692" s="117" t="s">
        <v>2551</v>
      </c>
      <c r="AU692" s="123">
        <v>38294</v>
      </c>
      <c r="AV692" s="117" t="s">
        <v>1502</v>
      </c>
      <c r="AW692" s="117" t="s">
        <v>1503</v>
      </c>
      <c r="AX692" s="117">
        <v>25000711</v>
      </c>
      <c r="AY692" s="117" t="s">
        <v>1911</v>
      </c>
      <c r="AZ692" s="117" t="s">
        <v>3274</v>
      </c>
      <c r="BA692" s="117" t="s">
        <v>1401</v>
      </c>
      <c r="BB692" s="117" t="s">
        <v>1402</v>
      </c>
      <c r="BC692" s="117" t="s">
        <v>1268</v>
      </c>
      <c r="BD692" s="117" t="s">
        <v>1269</v>
      </c>
    </row>
    <row r="693" spans="44:56">
      <c r="AR693" s="117">
        <v>25000733</v>
      </c>
      <c r="AS693" s="117" t="s">
        <v>1918</v>
      </c>
      <c r="AT693" s="117" t="s">
        <v>1269</v>
      </c>
      <c r="AU693" s="123">
        <v>38152</v>
      </c>
      <c r="AV693" s="117" t="s">
        <v>1459</v>
      </c>
      <c r="AW693" s="117" t="s">
        <v>1460</v>
      </c>
      <c r="AX693" s="117">
        <v>25001616</v>
      </c>
      <c r="AY693" s="117" t="s">
        <v>2518</v>
      </c>
      <c r="AZ693" s="117" t="s">
        <v>3274</v>
      </c>
      <c r="BA693" s="117" t="s">
        <v>1401</v>
      </c>
      <c r="BB693" s="117" t="s">
        <v>1402</v>
      </c>
      <c r="BC693" s="117" t="s">
        <v>1268</v>
      </c>
      <c r="BD693" s="117" t="s">
        <v>1269</v>
      </c>
    </row>
    <row r="694" spans="44:56">
      <c r="AR694" s="117">
        <v>25000734</v>
      </c>
      <c r="AS694" s="117" t="s">
        <v>2983</v>
      </c>
      <c r="AT694" s="117" t="s">
        <v>1265</v>
      </c>
      <c r="AU694" s="123">
        <v>38152</v>
      </c>
      <c r="AV694" s="117" t="s">
        <v>1401</v>
      </c>
      <c r="AW694" s="117" t="s">
        <v>1402</v>
      </c>
      <c r="AX694" s="117">
        <v>25001177</v>
      </c>
      <c r="AY694" s="117" t="s">
        <v>2189</v>
      </c>
      <c r="AZ694" s="117" t="s">
        <v>3274</v>
      </c>
      <c r="BA694" s="117" t="s">
        <v>1401</v>
      </c>
      <c r="BB694" s="117" t="s">
        <v>1402</v>
      </c>
      <c r="BC694" s="117" t="s">
        <v>1340</v>
      </c>
      <c r="BD694" s="117" t="s">
        <v>1341</v>
      </c>
    </row>
    <row r="695" spans="44:56">
      <c r="AR695" s="117">
        <v>25000735</v>
      </c>
      <c r="AS695" s="117" t="s">
        <v>1919</v>
      </c>
      <c r="AT695" s="117" t="s">
        <v>1280</v>
      </c>
      <c r="AU695" s="123">
        <v>38152</v>
      </c>
      <c r="AV695" s="117" t="s">
        <v>3252</v>
      </c>
      <c r="AW695" s="117" t="s">
        <v>1400</v>
      </c>
      <c r="AX695" s="117">
        <v>25001560</v>
      </c>
      <c r="AY695" s="117" t="s">
        <v>2466</v>
      </c>
      <c r="AZ695" s="117" t="s">
        <v>3274</v>
      </c>
      <c r="BA695" s="117" t="s">
        <v>1401</v>
      </c>
      <c r="BB695" s="117" t="s">
        <v>1402</v>
      </c>
      <c r="BC695" s="117" t="s">
        <v>1268</v>
      </c>
      <c r="BD695" s="117" t="s">
        <v>1269</v>
      </c>
    </row>
    <row r="696" spans="44:56">
      <c r="AR696" s="117">
        <v>25000736</v>
      </c>
      <c r="AS696" s="117" t="s">
        <v>1920</v>
      </c>
      <c r="AT696" s="117" t="s">
        <v>1306</v>
      </c>
      <c r="AU696" s="123">
        <v>38180</v>
      </c>
      <c r="AV696" s="117" t="s">
        <v>1303</v>
      </c>
      <c r="AW696" s="117" t="s">
        <v>1304</v>
      </c>
      <c r="AX696" s="117">
        <v>25000641</v>
      </c>
      <c r="AY696" s="117" t="s">
        <v>1889</v>
      </c>
      <c r="AZ696" s="117" t="s">
        <v>3274</v>
      </c>
      <c r="BA696" s="117" t="s">
        <v>1401</v>
      </c>
      <c r="BB696" s="117" t="s">
        <v>1402</v>
      </c>
      <c r="BC696" s="117" t="s">
        <v>1268</v>
      </c>
      <c r="BD696" s="117" t="s">
        <v>1269</v>
      </c>
    </row>
    <row r="697" spans="44:56">
      <c r="AR697" s="117">
        <v>25000737</v>
      </c>
      <c r="AS697" s="117" t="s">
        <v>1921</v>
      </c>
      <c r="AT697" s="117" t="s">
        <v>1387</v>
      </c>
      <c r="AU697" s="123">
        <v>38183</v>
      </c>
      <c r="AV697" s="117" t="s">
        <v>1359</v>
      </c>
      <c r="AW697" s="117" t="s">
        <v>1360</v>
      </c>
      <c r="AX697" s="117">
        <v>25000515</v>
      </c>
      <c r="AY697" s="117" t="s">
        <v>1839</v>
      </c>
      <c r="AZ697" s="117" t="s">
        <v>3274</v>
      </c>
      <c r="BA697" s="117" t="s">
        <v>1401</v>
      </c>
      <c r="BB697" s="117" t="s">
        <v>1402</v>
      </c>
      <c r="BC697" s="117" t="s">
        <v>1277</v>
      </c>
      <c r="BD697" s="117" t="s">
        <v>454</v>
      </c>
    </row>
    <row r="698" spans="44:56">
      <c r="AR698" s="117">
        <v>25000738</v>
      </c>
      <c r="AS698" s="117" t="s">
        <v>2984</v>
      </c>
      <c r="AT698" s="117" t="s">
        <v>1372</v>
      </c>
      <c r="AU698" s="123">
        <v>38183</v>
      </c>
      <c r="AV698" s="117" t="s">
        <v>1359</v>
      </c>
      <c r="AW698" s="117" t="s">
        <v>1360</v>
      </c>
      <c r="AX698" s="117">
        <v>25001503</v>
      </c>
      <c r="AY698" s="117" t="s">
        <v>2421</v>
      </c>
      <c r="AZ698" s="117" t="s">
        <v>3274</v>
      </c>
      <c r="BA698" s="117" t="s">
        <v>1406</v>
      </c>
      <c r="BB698" s="117" t="s">
        <v>3253</v>
      </c>
      <c r="BC698" s="117" t="s">
        <v>1407</v>
      </c>
      <c r="BD698" s="117" t="s">
        <v>1579</v>
      </c>
    </row>
    <row r="699" spans="44:56">
      <c r="AR699" s="117">
        <v>25000739</v>
      </c>
      <c r="AS699" s="117" t="s">
        <v>1922</v>
      </c>
      <c r="AT699" s="117" t="s">
        <v>1372</v>
      </c>
      <c r="AU699" s="123">
        <v>38183</v>
      </c>
      <c r="AV699" s="117" t="s">
        <v>1359</v>
      </c>
      <c r="AW699" s="117" t="s">
        <v>1360</v>
      </c>
      <c r="AX699" s="117">
        <v>25001088</v>
      </c>
      <c r="AY699" s="117" t="s">
        <v>2135</v>
      </c>
      <c r="AZ699" s="117" t="s">
        <v>3274</v>
      </c>
      <c r="BA699" s="117" t="s">
        <v>1406</v>
      </c>
      <c r="BB699" s="117" t="s">
        <v>3253</v>
      </c>
      <c r="BC699" s="117" t="s">
        <v>1409</v>
      </c>
      <c r="BD699" s="117" t="s">
        <v>109</v>
      </c>
    </row>
    <row r="700" spans="44:56">
      <c r="AR700" s="117">
        <v>25000740</v>
      </c>
      <c r="AS700" s="117" t="s">
        <v>1923</v>
      </c>
      <c r="AT700" s="117" t="s">
        <v>1269</v>
      </c>
      <c r="AU700" s="123">
        <v>38201</v>
      </c>
      <c r="AV700" s="117" t="s">
        <v>3255</v>
      </c>
      <c r="AW700" s="117" t="s">
        <v>1267</v>
      </c>
      <c r="AX700" s="117">
        <v>25000990</v>
      </c>
      <c r="AY700" s="117" t="s">
        <v>2066</v>
      </c>
      <c r="AZ700" s="117" t="s">
        <v>3274</v>
      </c>
      <c r="BA700" s="117" t="s">
        <v>1406</v>
      </c>
      <c r="BB700" s="117" t="s">
        <v>3253</v>
      </c>
      <c r="BC700" s="117" t="s">
        <v>1409</v>
      </c>
      <c r="BD700" s="117" t="s">
        <v>109</v>
      </c>
    </row>
    <row r="701" spans="44:56">
      <c r="AR701" s="117">
        <v>25000741</v>
      </c>
      <c r="AS701" s="117" t="s">
        <v>1924</v>
      </c>
      <c r="AT701" s="117" t="s">
        <v>1269</v>
      </c>
      <c r="AU701" s="123">
        <v>38203</v>
      </c>
      <c r="AV701" s="117" t="s">
        <v>1338</v>
      </c>
      <c r="AW701" s="117" t="s">
        <v>1339</v>
      </c>
      <c r="AX701" s="117">
        <v>25000171</v>
      </c>
      <c r="AY701" s="117" t="s">
        <v>1704</v>
      </c>
      <c r="AZ701" s="117" t="s">
        <v>3274</v>
      </c>
      <c r="BA701" s="117" t="s">
        <v>1406</v>
      </c>
      <c r="BB701" s="117" t="s">
        <v>3253</v>
      </c>
      <c r="BC701" s="117" t="s">
        <v>1409</v>
      </c>
      <c r="BD701" s="117" t="s">
        <v>109</v>
      </c>
    </row>
    <row r="702" spans="44:56">
      <c r="AR702" s="117">
        <v>25000742</v>
      </c>
      <c r="AS702" s="117" t="s">
        <v>2985</v>
      </c>
      <c r="AT702" s="117" t="s">
        <v>2548</v>
      </c>
      <c r="AU702" s="123">
        <v>38203</v>
      </c>
      <c r="AV702" s="117" t="s">
        <v>3250</v>
      </c>
      <c r="AW702" s="117" t="s">
        <v>3251</v>
      </c>
      <c r="AX702" s="117">
        <v>25000313</v>
      </c>
      <c r="AY702" s="117" t="s">
        <v>1749</v>
      </c>
      <c r="AZ702" s="117" t="s">
        <v>3274</v>
      </c>
      <c r="BA702" s="117" t="s">
        <v>1406</v>
      </c>
      <c r="BB702" s="117" t="s">
        <v>3253</v>
      </c>
      <c r="BC702" s="117" t="s">
        <v>1409</v>
      </c>
      <c r="BD702" s="117" t="s">
        <v>109</v>
      </c>
    </row>
    <row r="703" spans="44:56">
      <c r="AR703" s="117">
        <v>25000743</v>
      </c>
      <c r="AS703" s="117" t="s">
        <v>1925</v>
      </c>
      <c r="AT703" s="117" t="s">
        <v>511</v>
      </c>
      <c r="AU703" s="123">
        <v>38205</v>
      </c>
      <c r="AV703" s="117" t="s">
        <v>1357</v>
      </c>
      <c r="AW703" s="117" t="s">
        <v>1358</v>
      </c>
      <c r="AX703" s="117">
        <v>25000005</v>
      </c>
      <c r="AY703" s="117" t="s">
        <v>1641</v>
      </c>
      <c r="AZ703" s="117" t="s">
        <v>3274</v>
      </c>
      <c r="BA703" s="117" t="s">
        <v>1406</v>
      </c>
      <c r="BB703" s="117" t="s">
        <v>3253</v>
      </c>
      <c r="BC703" s="117" t="s">
        <v>1409</v>
      </c>
      <c r="BD703" s="117" t="s">
        <v>109</v>
      </c>
    </row>
    <row r="704" spans="44:56">
      <c r="AR704" s="117">
        <v>25000744</v>
      </c>
      <c r="AS704" s="117" t="s">
        <v>1926</v>
      </c>
      <c r="AT704" s="117" t="s">
        <v>1269</v>
      </c>
      <c r="AU704" s="123">
        <v>38208</v>
      </c>
      <c r="AV704" s="117" t="s">
        <v>1338</v>
      </c>
      <c r="AW704" s="117" t="s">
        <v>1339</v>
      </c>
      <c r="AX704" s="117">
        <v>25001325</v>
      </c>
      <c r="AY704" s="117" t="s">
        <v>2292</v>
      </c>
      <c r="AZ704" s="117" t="s">
        <v>3274</v>
      </c>
      <c r="BA704" s="117" t="s">
        <v>1406</v>
      </c>
      <c r="BB704" s="117" t="s">
        <v>3253</v>
      </c>
      <c r="BC704" s="117" t="s">
        <v>1407</v>
      </c>
      <c r="BD704" s="117" t="s">
        <v>1579</v>
      </c>
    </row>
    <row r="705" spans="44:56">
      <c r="AR705" s="117">
        <v>25000745</v>
      </c>
      <c r="AS705" s="117" t="s">
        <v>1927</v>
      </c>
      <c r="AT705" s="117" t="s">
        <v>1341</v>
      </c>
      <c r="AU705" s="123">
        <v>38208</v>
      </c>
      <c r="AV705" s="117" t="s">
        <v>1338</v>
      </c>
      <c r="AW705" s="117" t="s">
        <v>1339</v>
      </c>
      <c r="AX705" s="117">
        <v>25000107</v>
      </c>
      <c r="AY705" s="117" t="s">
        <v>1678</v>
      </c>
      <c r="AZ705" s="117" t="s">
        <v>3274</v>
      </c>
      <c r="BA705" s="117" t="s">
        <v>1406</v>
      </c>
      <c r="BB705" s="117" t="s">
        <v>3253</v>
      </c>
      <c r="BC705" s="117" t="s">
        <v>1411</v>
      </c>
      <c r="BD705" s="117" t="s">
        <v>71</v>
      </c>
    </row>
    <row r="706" spans="44:56">
      <c r="AR706" s="117">
        <v>25000746</v>
      </c>
      <c r="AS706" s="117" t="s">
        <v>1928</v>
      </c>
      <c r="AT706" s="117" t="s">
        <v>1254</v>
      </c>
      <c r="AU706" s="123">
        <v>38208</v>
      </c>
      <c r="AV706" s="117" t="s">
        <v>1459</v>
      </c>
      <c r="AW706" s="117" t="s">
        <v>1460</v>
      </c>
      <c r="AX706" s="117">
        <v>25001224</v>
      </c>
      <c r="AY706" s="117" t="s">
        <v>3313</v>
      </c>
      <c r="AZ706" s="117" t="s">
        <v>3274</v>
      </c>
      <c r="BA706" s="117" t="s">
        <v>1413</v>
      </c>
      <c r="BB706" s="117" t="s">
        <v>1414</v>
      </c>
      <c r="BC706" s="117" t="s">
        <v>1415</v>
      </c>
      <c r="BD706" s="117" t="s">
        <v>507</v>
      </c>
    </row>
    <row r="707" spans="44:56">
      <c r="AR707" s="117">
        <v>25000747</v>
      </c>
      <c r="AS707" s="117" t="s">
        <v>2986</v>
      </c>
      <c r="AT707" s="117" t="s">
        <v>1265</v>
      </c>
      <c r="AU707" s="123">
        <v>38208</v>
      </c>
      <c r="AV707" s="117" t="s">
        <v>1338</v>
      </c>
      <c r="AW707" s="117" t="s">
        <v>1339</v>
      </c>
      <c r="AX707" s="117">
        <v>25001614</v>
      </c>
      <c r="AY707" s="117" t="s">
        <v>2516</v>
      </c>
      <c r="AZ707" s="117" t="s">
        <v>3274</v>
      </c>
      <c r="BA707" s="117" t="s">
        <v>3265</v>
      </c>
      <c r="BB707" s="117" t="s">
        <v>1417</v>
      </c>
      <c r="BC707" s="117" t="s">
        <v>1411</v>
      </c>
      <c r="BD707" s="117" t="s">
        <v>71</v>
      </c>
    </row>
    <row r="708" spans="44:56">
      <c r="AR708" s="117">
        <v>25000748</v>
      </c>
      <c r="AS708" s="117" t="s">
        <v>1929</v>
      </c>
      <c r="AT708" s="117" t="s">
        <v>123</v>
      </c>
      <c r="AU708" s="123">
        <v>37733</v>
      </c>
      <c r="AV708" s="117" t="s">
        <v>1470</v>
      </c>
      <c r="AW708" s="117" t="s">
        <v>1471</v>
      </c>
      <c r="AX708" s="117">
        <v>25000765</v>
      </c>
      <c r="AY708" s="117" t="s">
        <v>1935</v>
      </c>
      <c r="AZ708" s="117" t="s">
        <v>3274</v>
      </c>
      <c r="BA708" s="117" t="s">
        <v>1418</v>
      </c>
      <c r="BB708" s="117" t="s">
        <v>1419</v>
      </c>
      <c r="BC708" s="117" t="s">
        <v>1420</v>
      </c>
      <c r="BD708" s="117" t="s">
        <v>1421</v>
      </c>
    </row>
    <row r="709" spans="44:56">
      <c r="AR709" s="117">
        <v>25000749</v>
      </c>
      <c r="AS709" s="117" t="s">
        <v>1930</v>
      </c>
      <c r="AT709" s="117" t="s">
        <v>1214</v>
      </c>
      <c r="AU709" s="123">
        <v>37746</v>
      </c>
      <c r="AV709" s="117" t="s">
        <v>1418</v>
      </c>
      <c r="AW709" s="117" t="s">
        <v>1419</v>
      </c>
      <c r="AX709" s="117">
        <v>25001539</v>
      </c>
      <c r="AY709" s="117" t="s">
        <v>2447</v>
      </c>
      <c r="AZ709" s="117" t="s">
        <v>3274</v>
      </c>
      <c r="BA709" s="117" t="s">
        <v>1418</v>
      </c>
      <c r="BB709" s="117" t="s">
        <v>1419</v>
      </c>
      <c r="BC709" s="117" t="s">
        <v>1420</v>
      </c>
      <c r="BD709" s="117" t="s">
        <v>1421</v>
      </c>
    </row>
    <row r="710" spans="44:56">
      <c r="AR710" s="117">
        <v>25000750</v>
      </c>
      <c r="AS710" s="117" t="s">
        <v>2987</v>
      </c>
      <c r="AT710" s="117" t="s">
        <v>2587</v>
      </c>
      <c r="AU710" s="123">
        <v>37746</v>
      </c>
      <c r="AV710" s="117" t="s">
        <v>1293</v>
      </c>
      <c r="AW710" s="117" t="s">
        <v>1294</v>
      </c>
      <c r="AX710" s="117">
        <v>25001413</v>
      </c>
      <c r="AY710" s="117" t="s">
        <v>2355</v>
      </c>
      <c r="AZ710" s="117" t="s">
        <v>3274</v>
      </c>
      <c r="BA710" s="117" t="s">
        <v>1418</v>
      </c>
      <c r="BB710" s="117" t="s">
        <v>1419</v>
      </c>
      <c r="BC710" s="117" t="s">
        <v>1423</v>
      </c>
      <c r="BD710" s="117" t="s">
        <v>1424</v>
      </c>
    </row>
    <row r="711" spans="44:56">
      <c r="AR711" s="117">
        <v>25000751</v>
      </c>
      <c r="AS711" s="117" t="s">
        <v>1931</v>
      </c>
      <c r="AT711" s="117" t="s">
        <v>1387</v>
      </c>
      <c r="AU711" s="123">
        <v>37803</v>
      </c>
      <c r="AV711" s="117" t="s">
        <v>1359</v>
      </c>
      <c r="AW711" s="117" t="s">
        <v>1360</v>
      </c>
      <c r="AX711" s="117">
        <v>25001598</v>
      </c>
      <c r="AY711" s="117" t="s">
        <v>2502</v>
      </c>
      <c r="AZ711" s="117" t="s">
        <v>3274</v>
      </c>
      <c r="BA711" s="117" t="s">
        <v>1418</v>
      </c>
      <c r="BB711" s="117" t="s">
        <v>1419</v>
      </c>
      <c r="BC711" s="117" t="s">
        <v>1420</v>
      </c>
      <c r="BD711" s="117" t="s">
        <v>1421</v>
      </c>
    </row>
    <row r="712" spans="44:56">
      <c r="AR712" s="117">
        <v>25000752</v>
      </c>
      <c r="AS712" s="117" t="s">
        <v>1932</v>
      </c>
      <c r="AT712" s="117" t="s">
        <v>1265</v>
      </c>
      <c r="AU712" s="123">
        <v>37816</v>
      </c>
      <c r="AV712" s="117" t="s">
        <v>1251</v>
      </c>
      <c r="AW712" s="117" t="s">
        <v>1252</v>
      </c>
      <c r="AX712" s="117">
        <v>25000714</v>
      </c>
      <c r="AY712" s="117" t="s">
        <v>1912</v>
      </c>
      <c r="AZ712" s="117" t="s">
        <v>3274</v>
      </c>
      <c r="BA712" s="117" t="s">
        <v>1418</v>
      </c>
      <c r="BB712" s="117" t="s">
        <v>1419</v>
      </c>
      <c r="BC712" s="117" t="s">
        <v>1426</v>
      </c>
      <c r="BD712" s="117" t="s">
        <v>1427</v>
      </c>
    </row>
    <row r="713" spans="44:56">
      <c r="AR713" s="117">
        <v>25000758</v>
      </c>
      <c r="AS713" s="117" t="s">
        <v>2988</v>
      </c>
      <c r="AT713" s="117" t="s">
        <v>2989</v>
      </c>
      <c r="AU713" s="123">
        <v>35432</v>
      </c>
      <c r="AV713" s="117" t="s">
        <v>1470</v>
      </c>
      <c r="AW713" s="117" t="s">
        <v>1471</v>
      </c>
      <c r="AX713" s="117">
        <v>25000955</v>
      </c>
      <c r="AY713" s="117" t="s">
        <v>2041</v>
      </c>
      <c r="AZ713" s="117" t="s">
        <v>3274</v>
      </c>
      <c r="BA713" s="117" t="s">
        <v>1418</v>
      </c>
      <c r="BB713" s="117" t="s">
        <v>1419</v>
      </c>
      <c r="BC713" s="117" t="s">
        <v>1429</v>
      </c>
      <c r="BD713" s="117" t="s">
        <v>1430</v>
      </c>
    </row>
    <row r="714" spans="44:56">
      <c r="AR714" s="117">
        <v>25000759</v>
      </c>
      <c r="AS714" s="117" t="s">
        <v>1933</v>
      </c>
      <c r="AT714" s="117" t="s">
        <v>1223</v>
      </c>
      <c r="AU714" s="123">
        <v>37508</v>
      </c>
      <c r="AV714" s="117" t="s">
        <v>1479</v>
      </c>
      <c r="AW714" s="117" t="s">
        <v>1480</v>
      </c>
      <c r="AX714" s="117">
        <v>25000886</v>
      </c>
      <c r="AY714" s="117" t="s">
        <v>2003</v>
      </c>
      <c r="AZ714" s="117" t="s">
        <v>3274</v>
      </c>
      <c r="BA714" s="117" t="s">
        <v>1418</v>
      </c>
      <c r="BB714" s="117" t="s">
        <v>1419</v>
      </c>
      <c r="BC714" s="117" t="s">
        <v>1420</v>
      </c>
      <c r="BD714" s="117" t="s">
        <v>1421</v>
      </c>
    </row>
    <row r="715" spans="44:56">
      <c r="AR715" s="117">
        <v>25000763</v>
      </c>
      <c r="AS715" s="117" t="s">
        <v>1934</v>
      </c>
      <c r="AT715" s="117" t="s">
        <v>1269</v>
      </c>
      <c r="AU715" s="123">
        <v>37865</v>
      </c>
      <c r="AV715" s="117" t="s">
        <v>1401</v>
      </c>
      <c r="AW715" s="117" t="s">
        <v>1402</v>
      </c>
      <c r="AX715" s="117">
        <v>25001547</v>
      </c>
      <c r="AY715" s="117" t="s">
        <v>2454</v>
      </c>
      <c r="AZ715" s="117" t="s">
        <v>3274</v>
      </c>
      <c r="BA715" s="117" t="s">
        <v>1418</v>
      </c>
      <c r="BB715" s="117" t="s">
        <v>1419</v>
      </c>
      <c r="BC715" s="117" t="s">
        <v>1423</v>
      </c>
      <c r="BD715" s="117" t="s">
        <v>1424</v>
      </c>
    </row>
    <row r="716" spans="44:56">
      <c r="AR716" s="117">
        <v>25000765</v>
      </c>
      <c r="AS716" s="117" t="s">
        <v>1935</v>
      </c>
      <c r="AT716" s="117" t="s">
        <v>1421</v>
      </c>
      <c r="AU716" s="123">
        <v>37909</v>
      </c>
      <c r="AV716" s="117" t="s">
        <v>1418</v>
      </c>
      <c r="AW716" s="117" t="s">
        <v>1419</v>
      </c>
      <c r="AX716" s="117">
        <v>25001607</v>
      </c>
      <c r="AY716" s="117" t="s">
        <v>2510</v>
      </c>
      <c r="AZ716" s="117" t="s">
        <v>3274</v>
      </c>
      <c r="BA716" s="117" t="s">
        <v>1418</v>
      </c>
      <c r="BB716" s="117" t="s">
        <v>1419</v>
      </c>
      <c r="BC716" s="117" t="s">
        <v>1423</v>
      </c>
      <c r="BD716" s="117" t="s">
        <v>1424</v>
      </c>
    </row>
    <row r="717" spans="44:56">
      <c r="AR717" s="117">
        <v>25000766</v>
      </c>
      <c r="AS717" s="117" t="s">
        <v>2990</v>
      </c>
      <c r="AT717" s="117" t="s">
        <v>1269</v>
      </c>
      <c r="AU717" s="123">
        <v>37911</v>
      </c>
      <c r="AV717" s="117" t="s">
        <v>1324</v>
      </c>
      <c r="AW717" s="117" t="s">
        <v>1325</v>
      </c>
      <c r="AX717" s="117">
        <v>25001256</v>
      </c>
      <c r="AY717" s="117" t="s">
        <v>2245</v>
      </c>
      <c r="AZ717" s="117" t="s">
        <v>3274</v>
      </c>
      <c r="BA717" s="117" t="s">
        <v>1418</v>
      </c>
      <c r="BB717" s="117" t="s">
        <v>1419</v>
      </c>
      <c r="BC717" s="117" t="s">
        <v>1420</v>
      </c>
      <c r="BD717" s="117" t="s">
        <v>1421</v>
      </c>
    </row>
    <row r="718" spans="44:56">
      <c r="AR718" s="117">
        <v>25000767</v>
      </c>
      <c r="AS718" s="117" t="s">
        <v>2991</v>
      </c>
      <c r="AT718" s="117" t="s">
        <v>1265</v>
      </c>
      <c r="AU718" s="123">
        <v>37914</v>
      </c>
      <c r="AV718" s="117" t="s">
        <v>1395</v>
      </c>
      <c r="AW718" s="117" t="s">
        <v>1396</v>
      </c>
      <c r="AX718" s="117">
        <v>25000478</v>
      </c>
      <c r="AY718" s="117" t="s">
        <v>1827</v>
      </c>
      <c r="AZ718" s="117" t="s">
        <v>3274</v>
      </c>
      <c r="BA718" s="117" t="s">
        <v>1418</v>
      </c>
      <c r="BB718" s="117" t="s">
        <v>1419</v>
      </c>
      <c r="BC718" s="117" t="s">
        <v>1420</v>
      </c>
      <c r="BD718" s="117" t="s">
        <v>1421</v>
      </c>
    </row>
    <row r="719" spans="44:56">
      <c r="AR719" s="117">
        <v>25000768</v>
      </c>
      <c r="AS719" s="117" t="s">
        <v>2992</v>
      </c>
      <c r="AT719" s="117" t="s">
        <v>454</v>
      </c>
      <c r="AU719" s="123">
        <v>37928</v>
      </c>
      <c r="AV719" s="117" t="s">
        <v>3252</v>
      </c>
      <c r="AW719" s="117" t="s">
        <v>1400</v>
      </c>
      <c r="AX719" s="117">
        <v>25000265</v>
      </c>
      <c r="AY719" s="117" t="s">
        <v>1735</v>
      </c>
      <c r="AZ719" s="117" t="s">
        <v>3274</v>
      </c>
      <c r="BA719" s="117" t="s">
        <v>1418</v>
      </c>
      <c r="BB719" s="117" t="s">
        <v>1419</v>
      </c>
      <c r="BC719" s="117" t="s">
        <v>1222</v>
      </c>
      <c r="BD719" s="117" t="s">
        <v>1223</v>
      </c>
    </row>
    <row r="720" spans="44:56">
      <c r="AR720" s="117">
        <v>25000769</v>
      </c>
      <c r="AS720" s="117" t="s">
        <v>2993</v>
      </c>
      <c r="AT720" s="117" t="s">
        <v>2613</v>
      </c>
      <c r="AU720" s="123">
        <v>37942</v>
      </c>
      <c r="AV720" s="117" t="s">
        <v>1342</v>
      </c>
      <c r="AW720" s="117" t="s">
        <v>1343</v>
      </c>
      <c r="AX720" s="117">
        <v>25001254</v>
      </c>
      <c r="AY720" s="117" t="s">
        <v>2243</v>
      </c>
      <c r="AZ720" s="117" t="s">
        <v>3274</v>
      </c>
      <c r="BA720" s="117" t="s">
        <v>1418</v>
      </c>
      <c r="BB720" s="117" t="s">
        <v>1419</v>
      </c>
      <c r="BC720" s="117" t="s">
        <v>1423</v>
      </c>
      <c r="BD720" s="117" t="s">
        <v>1424</v>
      </c>
    </row>
    <row r="721" spans="44:56">
      <c r="AR721" s="117">
        <v>25000770</v>
      </c>
      <c r="AS721" s="117" t="s">
        <v>1936</v>
      </c>
      <c r="AT721" s="117" t="s">
        <v>1269</v>
      </c>
      <c r="AU721" s="123">
        <v>38139</v>
      </c>
      <c r="AV721" s="117" t="s">
        <v>1395</v>
      </c>
      <c r="AW721" s="117" t="s">
        <v>1396</v>
      </c>
      <c r="AX721" s="117">
        <v>25000999</v>
      </c>
      <c r="AY721" s="117" t="s">
        <v>2075</v>
      </c>
      <c r="AZ721" s="117" t="s">
        <v>3274</v>
      </c>
      <c r="BA721" s="117" t="s">
        <v>1418</v>
      </c>
      <c r="BB721" s="117" t="s">
        <v>1419</v>
      </c>
      <c r="BC721" s="117" t="s">
        <v>3314</v>
      </c>
      <c r="BD721" s="117" t="s">
        <v>1431</v>
      </c>
    </row>
    <row r="722" spans="44:56">
      <c r="AR722" s="117">
        <v>25000771</v>
      </c>
      <c r="AS722" s="117" t="s">
        <v>2994</v>
      </c>
      <c r="AT722" s="117" t="s">
        <v>1269</v>
      </c>
      <c r="AU722" s="123">
        <v>38139</v>
      </c>
      <c r="AV722" s="117" t="s">
        <v>1357</v>
      </c>
      <c r="AW722" s="117" t="s">
        <v>1358</v>
      </c>
      <c r="AX722" s="117">
        <v>25001563</v>
      </c>
      <c r="AY722" s="117" t="s">
        <v>2469</v>
      </c>
      <c r="AZ722" s="117" t="s">
        <v>3274</v>
      </c>
      <c r="BA722" s="117" t="s">
        <v>1418</v>
      </c>
      <c r="BB722" s="117" t="s">
        <v>1419</v>
      </c>
      <c r="BC722" s="117" t="s">
        <v>1423</v>
      </c>
      <c r="BD722" s="117" t="s">
        <v>1424</v>
      </c>
    </row>
    <row r="723" spans="44:56">
      <c r="AR723" s="117">
        <v>25000772</v>
      </c>
      <c r="AS723" s="117" t="s">
        <v>2995</v>
      </c>
      <c r="AT723" s="117" t="s">
        <v>1265</v>
      </c>
      <c r="AU723" s="123">
        <v>38139</v>
      </c>
      <c r="AV723" s="117" t="s">
        <v>1324</v>
      </c>
      <c r="AW723" s="117" t="s">
        <v>1325</v>
      </c>
      <c r="AX723" s="117">
        <v>25001564</v>
      </c>
      <c r="AY723" s="117" t="s">
        <v>2470</v>
      </c>
      <c r="AZ723" s="117" t="s">
        <v>3274</v>
      </c>
      <c r="BA723" s="117" t="s">
        <v>1418</v>
      </c>
      <c r="BB723" s="117" t="s">
        <v>1419</v>
      </c>
      <c r="BC723" s="117" t="s">
        <v>1423</v>
      </c>
      <c r="BD723" s="117" t="s">
        <v>1424</v>
      </c>
    </row>
    <row r="724" spans="44:56">
      <c r="AR724" s="117">
        <v>25000773</v>
      </c>
      <c r="AS724" s="117" t="s">
        <v>1937</v>
      </c>
      <c r="AT724" s="117" t="s">
        <v>1269</v>
      </c>
      <c r="AU724" s="123">
        <v>38139</v>
      </c>
      <c r="AV724" s="117" t="s">
        <v>1357</v>
      </c>
      <c r="AW724" s="117" t="s">
        <v>1358</v>
      </c>
      <c r="AX724" s="117">
        <v>25001446</v>
      </c>
      <c r="AY724" s="117" t="s">
        <v>2380</v>
      </c>
      <c r="AZ724" s="117" t="s">
        <v>3274</v>
      </c>
      <c r="BA724" s="117" t="s">
        <v>1418</v>
      </c>
      <c r="BB724" s="117" t="s">
        <v>1419</v>
      </c>
      <c r="BC724" s="117" t="s">
        <v>1423</v>
      </c>
      <c r="BD724" s="117" t="s">
        <v>1424</v>
      </c>
    </row>
    <row r="725" spans="44:56">
      <c r="AR725" s="117">
        <v>25000774</v>
      </c>
      <c r="AS725" s="117" t="s">
        <v>1938</v>
      </c>
      <c r="AT725" s="117" t="s">
        <v>1269</v>
      </c>
      <c r="AU725" s="123">
        <v>38139</v>
      </c>
      <c r="AV725" s="117" t="s">
        <v>3255</v>
      </c>
      <c r="AW725" s="117" t="s">
        <v>1267</v>
      </c>
      <c r="AX725" s="117">
        <v>25000988</v>
      </c>
      <c r="AY725" s="117" t="s">
        <v>2064</v>
      </c>
      <c r="AZ725" s="117" t="s">
        <v>3274</v>
      </c>
      <c r="BA725" s="117" t="s">
        <v>1418</v>
      </c>
      <c r="BB725" s="117" t="s">
        <v>1419</v>
      </c>
      <c r="BC725" s="117" t="s">
        <v>1420</v>
      </c>
      <c r="BD725" s="117" t="s">
        <v>1421</v>
      </c>
    </row>
    <row r="726" spans="44:56">
      <c r="AR726" s="117">
        <v>25000775</v>
      </c>
      <c r="AS726" s="117" t="s">
        <v>1939</v>
      </c>
      <c r="AT726" s="117" t="s">
        <v>1269</v>
      </c>
      <c r="AU726" s="123">
        <v>38139</v>
      </c>
      <c r="AV726" s="117" t="s">
        <v>1395</v>
      </c>
      <c r="AW726" s="117" t="s">
        <v>1396</v>
      </c>
      <c r="AX726" s="117">
        <v>25001566</v>
      </c>
      <c r="AY726" s="117" t="s">
        <v>2472</v>
      </c>
      <c r="AZ726" s="117" t="s">
        <v>3274</v>
      </c>
      <c r="BA726" s="117" t="s">
        <v>1418</v>
      </c>
      <c r="BB726" s="117" t="s">
        <v>1419</v>
      </c>
      <c r="BC726" s="117" t="s">
        <v>1423</v>
      </c>
      <c r="BD726" s="117" t="s">
        <v>1424</v>
      </c>
    </row>
    <row r="727" spans="44:56">
      <c r="AR727" s="117">
        <v>25000776</v>
      </c>
      <c r="AS727" s="117" t="s">
        <v>1940</v>
      </c>
      <c r="AT727" s="117" t="s">
        <v>73</v>
      </c>
      <c r="AU727" s="123">
        <v>38139</v>
      </c>
      <c r="AV727" s="117" t="s">
        <v>1303</v>
      </c>
      <c r="AW727" s="117" t="s">
        <v>1304</v>
      </c>
      <c r="AX727" s="117">
        <v>25001279</v>
      </c>
      <c r="AY727" s="117" t="s">
        <v>2260</v>
      </c>
      <c r="AZ727" s="117" t="s">
        <v>3274</v>
      </c>
      <c r="BA727" s="117" t="s">
        <v>1418</v>
      </c>
      <c r="BB727" s="117" t="s">
        <v>1419</v>
      </c>
      <c r="BC727" s="117" t="s">
        <v>1420</v>
      </c>
      <c r="BD727" s="117" t="s">
        <v>1421</v>
      </c>
    </row>
    <row r="728" spans="44:56">
      <c r="AR728" s="117">
        <v>25000777</v>
      </c>
      <c r="AS728" s="117" t="s">
        <v>2996</v>
      </c>
      <c r="AT728" s="117" t="s">
        <v>1275</v>
      </c>
      <c r="AU728" s="123">
        <v>38474</v>
      </c>
      <c r="AV728" s="117" t="s">
        <v>1282</v>
      </c>
      <c r="AW728" s="117" t="s">
        <v>1283</v>
      </c>
      <c r="AX728" s="117">
        <v>25000901</v>
      </c>
      <c r="AY728" s="117" t="s">
        <v>2012</v>
      </c>
      <c r="AZ728" s="117" t="s">
        <v>3274</v>
      </c>
      <c r="BA728" s="117" t="s">
        <v>1418</v>
      </c>
      <c r="BB728" s="117" t="s">
        <v>1419</v>
      </c>
      <c r="BC728" s="117" t="s">
        <v>1434</v>
      </c>
      <c r="BD728" s="117" t="s">
        <v>1435</v>
      </c>
    </row>
    <row r="729" spans="44:56">
      <c r="AR729" s="117">
        <v>25000778</v>
      </c>
      <c r="AS729" s="117" t="s">
        <v>2997</v>
      </c>
      <c r="AT729" s="117" t="s">
        <v>1275</v>
      </c>
      <c r="AU729" s="123">
        <v>38523</v>
      </c>
      <c r="AV729" s="117" t="s">
        <v>3256</v>
      </c>
      <c r="AW729" s="117" t="s">
        <v>3257</v>
      </c>
      <c r="AX729" s="117">
        <v>25001544</v>
      </c>
      <c r="AY729" s="117" t="s">
        <v>2452</v>
      </c>
      <c r="AZ729" s="117" t="s">
        <v>3274</v>
      </c>
      <c r="BA729" s="117" t="s">
        <v>1418</v>
      </c>
      <c r="BB729" s="117" t="s">
        <v>1419</v>
      </c>
      <c r="BC729" s="117" t="s">
        <v>1423</v>
      </c>
      <c r="BD729" s="117" t="s">
        <v>1424</v>
      </c>
    </row>
    <row r="730" spans="44:56">
      <c r="AR730" s="117">
        <v>25000779</v>
      </c>
      <c r="AS730" s="117" t="s">
        <v>2998</v>
      </c>
      <c r="AT730" s="117" t="s">
        <v>1275</v>
      </c>
      <c r="AU730" s="123">
        <v>38730</v>
      </c>
      <c r="AV730" s="117" t="s">
        <v>3255</v>
      </c>
      <c r="AW730" s="117" t="s">
        <v>1267</v>
      </c>
      <c r="AX730" s="117">
        <v>25001150</v>
      </c>
      <c r="AY730" s="117" t="s">
        <v>2171</v>
      </c>
      <c r="AZ730" s="117" t="s">
        <v>3274</v>
      </c>
      <c r="BA730" s="117" t="s">
        <v>1418</v>
      </c>
      <c r="BB730" s="117" t="s">
        <v>1419</v>
      </c>
      <c r="BC730" s="117" t="s">
        <v>1436</v>
      </c>
      <c r="BD730" s="117" t="s">
        <v>1437</v>
      </c>
    </row>
    <row r="731" spans="44:56">
      <c r="AR731" s="117">
        <v>25000781</v>
      </c>
      <c r="AS731" s="117" t="s">
        <v>1941</v>
      </c>
      <c r="AT731" s="117" t="s">
        <v>1243</v>
      </c>
      <c r="AU731" s="123">
        <v>39114</v>
      </c>
      <c r="AV731" s="117" t="s">
        <v>3252</v>
      </c>
      <c r="AW731" s="117" t="s">
        <v>1400</v>
      </c>
      <c r="AX731" s="117">
        <v>25001338</v>
      </c>
      <c r="AY731" s="117" t="s">
        <v>2302</v>
      </c>
      <c r="AZ731" s="117" t="s">
        <v>3274</v>
      </c>
      <c r="BA731" s="117" t="s">
        <v>1418</v>
      </c>
      <c r="BB731" s="117" t="s">
        <v>1419</v>
      </c>
      <c r="BC731" s="117" t="s">
        <v>1423</v>
      </c>
      <c r="BD731" s="117" t="s">
        <v>1424</v>
      </c>
    </row>
    <row r="732" spans="44:56">
      <c r="AR732" s="117">
        <v>25000782</v>
      </c>
      <c r="AS732" s="117" t="s">
        <v>2999</v>
      </c>
      <c r="AT732" s="117" t="s">
        <v>1275</v>
      </c>
      <c r="AU732" s="123">
        <v>39560</v>
      </c>
      <c r="AV732" s="117" t="s">
        <v>3256</v>
      </c>
      <c r="AW732" s="117" t="s">
        <v>3257</v>
      </c>
      <c r="AX732" s="117">
        <v>25001155</v>
      </c>
      <c r="AY732" s="117" t="s">
        <v>2173</v>
      </c>
      <c r="AZ732" s="117" t="s">
        <v>3274</v>
      </c>
      <c r="BA732" s="117" t="s">
        <v>1418</v>
      </c>
      <c r="BB732" s="117" t="s">
        <v>1419</v>
      </c>
      <c r="BC732" s="117" t="s">
        <v>1420</v>
      </c>
      <c r="BD732" s="117" t="s">
        <v>1421</v>
      </c>
    </row>
    <row r="733" spans="44:56">
      <c r="AR733" s="117">
        <v>25000783</v>
      </c>
      <c r="AS733" s="117" t="s">
        <v>3000</v>
      </c>
      <c r="AT733" s="117" t="s">
        <v>1275</v>
      </c>
      <c r="AU733" s="123">
        <v>39560</v>
      </c>
      <c r="AV733" s="117" t="s">
        <v>1286</v>
      </c>
      <c r="AW733" s="117" t="s">
        <v>1287</v>
      </c>
      <c r="AX733" s="117">
        <v>25000674</v>
      </c>
      <c r="AY733" s="117" t="s">
        <v>1899</v>
      </c>
      <c r="AZ733" s="117" t="s">
        <v>3274</v>
      </c>
      <c r="BA733" s="117" t="s">
        <v>1418</v>
      </c>
      <c r="BB733" s="117" t="s">
        <v>1419</v>
      </c>
      <c r="BC733" s="117" t="s">
        <v>1426</v>
      </c>
      <c r="BD733" s="117" t="s">
        <v>1427</v>
      </c>
    </row>
    <row r="734" spans="44:56">
      <c r="AR734" s="117">
        <v>25000784</v>
      </c>
      <c r="AS734" s="117" t="s">
        <v>3001</v>
      </c>
      <c r="AT734" s="117" t="s">
        <v>1275</v>
      </c>
      <c r="AU734" s="123">
        <v>39560</v>
      </c>
      <c r="AV734" s="117" t="s">
        <v>3255</v>
      </c>
      <c r="AW734" s="117" t="s">
        <v>1267</v>
      </c>
      <c r="AX734" s="117">
        <v>25001278</v>
      </c>
      <c r="AY734" s="117" t="s">
        <v>2259</v>
      </c>
      <c r="AZ734" s="117" t="s">
        <v>3274</v>
      </c>
      <c r="BA734" s="117" t="s">
        <v>1418</v>
      </c>
      <c r="BB734" s="117" t="s">
        <v>1419</v>
      </c>
      <c r="BC734" s="117" t="s">
        <v>1420</v>
      </c>
      <c r="BD734" s="117" t="s">
        <v>1421</v>
      </c>
    </row>
    <row r="735" spans="44:56">
      <c r="AR735" s="117">
        <v>25000785</v>
      </c>
      <c r="AS735" s="117" t="s">
        <v>3002</v>
      </c>
      <c r="AT735" s="117" t="s">
        <v>1275</v>
      </c>
      <c r="AU735" s="123">
        <v>38902</v>
      </c>
      <c r="AV735" s="117" t="s">
        <v>3261</v>
      </c>
      <c r="AW735" s="117" t="s">
        <v>3262</v>
      </c>
      <c r="AX735" s="117">
        <v>25001108</v>
      </c>
      <c r="AY735" s="117" t="s">
        <v>2142</v>
      </c>
      <c r="AZ735" s="117" t="s">
        <v>3274</v>
      </c>
      <c r="BA735" s="117" t="s">
        <v>1418</v>
      </c>
      <c r="BB735" s="117" t="s">
        <v>1419</v>
      </c>
      <c r="BC735" s="117" t="s">
        <v>1436</v>
      </c>
      <c r="BD735" s="117" t="s">
        <v>1437</v>
      </c>
    </row>
    <row r="736" spans="44:56">
      <c r="AR736" s="117">
        <v>25000786</v>
      </c>
      <c r="AS736" s="117" t="s">
        <v>3003</v>
      </c>
      <c r="AT736" s="117" t="s">
        <v>1275</v>
      </c>
      <c r="AU736" s="123">
        <v>38782</v>
      </c>
      <c r="AV736" s="117" t="s">
        <v>1357</v>
      </c>
      <c r="AW736" s="117" t="s">
        <v>1358</v>
      </c>
      <c r="AX736" s="117">
        <v>25000126</v>
      </c>
      <c r="AY736" s="117" t="s">
        <v>1686</v>
      </c>
      <c r="AZ736" s="117" t="s">
        <v>3274</v>
      </c>
      <c r="BA736" s="117" t="s">
        <v>1418</v>
      </c>
      <c r="BB736" s="117" t="s">
        <v>1419</v>
      </c>
      <c r="BC736" s="117" t="s">
        <v>1426</v>
      </c>
      <c r="BD736" s="117" t="s">
        <v>1427</v>
      </c>
    </row>
    <row r="737" spans="44:56">
      <c r="AR737" s="117">
        <v>25000787</v>
      </c>
      <c r="AS737" s="117" t="s">
        <v>3004</v>
      </c>
      <c r="AT737" s="117" t="s">
        <v>1275</v>
      </c>
      <c r="AU737" s="123">
        <v>38505</v>
      </c>
      <c r="AV737" s="117" t="s">
        <v>1284</v>
      </c>
      <c r="AW737" s="117" t="s">
        <v>1285</v>
      </c>
      <c r="AX737" s="117">
        <v>25001536</v>
      </c>
      <c r="AY737" s="117" t="s">
        <v>2445</v>
      </c>
      <c r="AZ737" s="117" t="s">
        <v>3274</v>
      </c>
      <c r="BA737" s="117" t="s">
        <v>1418</v>
      </c>
      <c r="BB737" s="117" t="s">
        <v>1419</v>
      </c>
      <c r="BC737" s="117" t="s">
        <v>1420</v>
      </c>
      <c r="BD737" s="117" t="s">
        <v>1421</v>
      </c>
    </row>
    <row r="738" spans="44:56">
      <c r="AR738" s="117">
        <v>25000788</v>
      </c>
      <c r="AS738" s="117" t="s">
        <v>3005</v>
      </c>
      <c r="AT738" s="117" t="s">
        <v>1275</v>
      </c>
      <c r="AU738" s="123">
        <v>39127</v>
      </c>
      <c r="AV738" s="117" t="s">
        <v>1286</v>
      </c>
      <c r="AW738" s="117" t="s">
        <v>1287</v>
      </c>
      <c r="AX738" s="117">
        <v>25001465</v>
      </c>
      <c r="AY738" s="117" t="s">
        <v>2390</v>
      </c>
      <c r="AZ738" s="117" t="s">
        <v>3274</v>
      </c>
      <c r="BA738" s="117" t="s">
        <v>1418</v>
      </c>
      <c r="BB738" s="117" t="s">
        <v>1419</v>
      </c>
      <c r="BC738" s="117" t="s">
        <v>1420</v>
      </c>
      <c r="BD738" s="117" t="s">
        <v>1421</v>
      </c>
    </row>
    <row r="739" spans="44:56">
      <c r="AR739" s="117">
        <v>25000789</v>
      </c>
      <c r="AS739" s="117" t="s">
        <v>3006</v>
      </c>
      <c r="AT739" s="117" t="s">
        <v>1275</v>
      </c>
      <c r="AU739" s="123">
        <v>38448</v>
      </c>
      <c r="AV739" s="117" t="s">
        <v>1357</v>
      </c>
      <c r="AW739" s="117" t="s">
        <v>1358</v>
      </c>
      <c r="AX739" s="117">
        <v>25001599</v>
      </c>
      <c r="AY739" s="117" t="s">
        <v>2503</v>
      </c>
      <c r="AZ739" s="117" t="s">
        <v>3274</v>
      </c>
      <c r="BA739" s="117" t="s">
        <v>1418</v>
      </c>
      <c r="BB739" s="117" t="s">
        <v>1419</v>
      </c>
      <c r="BC739" s="117" t="s">
        <v>1423</v>
      </c>
      <c r="BD739" s="117" t="s">
        <v>1424</v>
      </c>
    </row>
    <row r="740" spans="44:56">
      <c r="AR740" s="117">
        <v>25000790</v>
      </c>
      <c r="AS740" s="117" t="s">
        <v>3007</v>
      </c>
      <c r="AT740" s="117" t="s">
        <v>1275</v>
      </c>
      <c r="AU740" s="123">
        <v>38455</v>
      </c>
      <c r="AV740" s="117" t="s">
        <v>1357</v>
      </c>
      <c r="AW740" s="117" t="s">
        <v>1358</v>
      </c>
      <c r="AX740" s="117">
        <v>25000106</v>
      </c>
      <c r="AY740" s="117" t="s">
        <v>1677</v>
      </c>
      <c r="AZ740" s="117" t="s">
        <v>3274</v>
      </c>
      <c r="BA740" s="117" t="s">
        <v>1418</v>
      </c>
      <c r="BB740" s="117" t="s">
        <v>1419</v>
      </c>
      <c r="BC740" s="117" t="s">
        <v>1426</v>
      </c>
      <c r="BD740" s="117" t="s">
        <v>1427</v>
      </c>
    </row>
    <row r="741" spans="44:56">
      <c r="AR741" s="117">
        <v>25000791</v>
      </c>
      <c r="AS741" s="117" t="s">
        <v>3008</v>
      </c>
      <c r="AT741" s="117" t="s">
        <v>1275</v>
      </c>
      <c r="AU741" s="123">
        <v>38448</v>
      </c>
      <c r="AV741" s="117" t="s">
        <v>1282</v>
      </c>
      <c r="AW741" s="117" t="s">
        <v>1283</v>
      </c>
      <c r="AX741" s="117">
        <v>25001557</v>
      </c>
      <c r="AY741" s="117" t="s">
        <v>2463</v>
      </c>
      <c r="AZ741" s="117" t="s">
        <v>3274</v>
      </c>
      <c r="BA741" s="117" t="s">
        <v>1418</v>
      </c>
      <c r="BB741" s="117" t="s">
        <v>1419</v>
      </c>
      <c r="BC741" s="117" t="s">
        <v>1423</v>
      </c>
      <c r="BD741" s="117" t="s">
        <v>1424</v>
      </c>
    </row>
    <row r="742" spans="44:56">
      <c r="AR742" s="117">
        <v>25000793</v>
      </c>
      <c r="AS742" s="117" t="s">
        <v>3009</v>
      </c>
      <c r="AT742" s="117" t="s">
        <v>1280</v>
      </c>
      <c r="AU742" s="123">
        <v>39846</v>
      </c>
      <c r="AV742" s="117" t="s">
        <v>3252</v>
      </c>
      <c r="AW742" s="117" t="s">
        <v>1400</v>
      </c>
      <c r="AX742" s="117">
        <v>25001403</v>
      </c>
      <c r="AY742" s="117" t="s">
        <v>2347</v>
      </c>
      <c r="AZ742" s="117" t="s">
        <v>3274</v>
      </c>
      <c r="BA742" s="117" t="s">
        <v>1418</v>
      </c>
      <c r="BB742" s="117" t="s">
        <v>1419</v>
      </c>
      <c r="BC742" s="117" t="s">
        <v>1423</v>
      </c>
      <c r="BD742" s="117" t="s">
        <v>1424</v>
      </c>
    </row>
    <row r="743" spans="44:56">
      <c r="AR743" s="117">
        <v>25000794</v>
      </c>
      <c r="AS743" s="117" t="s">
        <v>3010</v>
      </c>
      <c r="AT743" s="117" t="s">
        <v>1269</v>
      </c>
      <c r="AU743" s="123">
        <v>39846</v>
      </c>
      <c r="AV743" s="117" t="s">
        <v>1355</v>
      </c>
      <c r="AW743" s="117" t="s">
        <v>1356</v>
      </c>
      <c r="AX743" s="117">
        <v>25000919</v>
      </c>
      <c r="AY743" s="117" t="s">
        <v>2024</v>
      </c>
      <c r="AZ743" s="117" t="s">
        <v>3274</v>
      </c>
      <c r="BA743" s="117" t="s">
        <v>1418</v>
      </c>
      <c r="BB743" s="117" t="s">
        <v>1419</v>
      </c>
      <c r="BC743" s="117" t="s">
        <v>1222</v>
      </c>
      <c r="BD743" s="117" t="s">
        <v>1223</v>
      </c>
    </row>
    <row r="744" spans="44:56">
      <c r="AR744" s="117">
        <v>25000795</v>
      </c>
      <c r="AS744" s="117" t="s">
        <v>1942</v>
      </c>
      <c r="AT744" s="117" t="s">
        <v>1269</v>
      </c>
      <c r="AU744" s="123">
        <v>39846</v>
      </c>
      <c r="AV744" s="117" t="s">
        <v>3252</v>
      </c>
      <c r="AW744" s="117" t="s">
        <v>1400</v>
      </c>
      <c r="AX744" s="117">
        <v>25001597</v>
      </c>
      <c r="AY744" s="117" t="s">
        <v>2501</v>
      </c>
      <c r="AZ744" s="117" t="s">
        <v>3274</v>
      </c>
      <c r="BA744" s="117" t="s">
        <v>1418</v>
      </c>
      <c r="BB744" s="117" t="s">
        <v>1419</v>
      </c>
      <c r="BC744" s="117" t="s">
        <v>1423</v>
      </c>
      <c r="BD744" s="117" t="s">
        <v>1424</v>
      </c>
    </row>
    <row r="745" spans="44:56">
      <c r="AR745" s="117">
        <v>25000796</v>
      </c>
      <c r="AS745" s="117" t="s">
        <v>1943</v>
      </c>
      <c r="AT745" s="117" t="s">
        <v>1269</v>
      </c>
      <c r="AU745" s="123">
        <v>39846</v>
      </c>
      <c r="AV745" s="117" t="s">
        <v>1401</v>
      </c>
      <c r="AW745" s="117" t="s">
        <v>1402</v>
      </c>
      <c r="AX745" s="117">
        <v>25001662</v>
      </c>
      <c r="AY745" s="117" t="s">
        <v>3315</v>
      </c>
      <c r="AZ745" s="117" t="s">
        <v>3274</v>
      </c>
      <c r="BA745" s="117" t="s">
        <v>1418</v>
      </c>
      <c r="BB745" s="117" t="s">
        <v>1419</v>
      </c>
      <c r="BC745" s="117" t="s">
        <v>1420</v>
      </c>
      <c r="BD745" s="117" t="s">
        <v>1421</v>
      </c>
    </row>
    <row r="746" spans="44:56">
      <c r="AR746" s="117">
        <v>25000797</v>
      </c>
      <c r="AS746" s="117" t="s">
        <v>1944</v>
      </c>
      <c r="AT746" s="117" t="s">
        <v>1269</v>
      </c>
      <c r="AU746" s="123">
        <v>39846</v>
      </c>
      <c r="AV746" s="117" t="s">
        <v>3252</v>
      </c>
      <c r="AW746" s="117" t="s">
        <v>1400</v>
      </c>
      <c r="AX746" s="117">
        <v>25000749</v>
      </c>
      <c r="AY746" s="117" t="s">
        <v>1930</v>
      </c>
      <c r="AZ746" s="117" t="s">
        <v>3274</v>
      </c>
      <c r="BA746" s="117" t="s">
        <v>1418</v>
      </c>
      <c r="BB746" s="117" t="s">
        <v>1419</v>
      </c>
      <c r="BC746" s="117" t="s">
        <v>1213</v>
      </c>
      <c r="BD746" s="117" t="s">
        <v>1214</v>
      </c>
    </row>
    <row r="747" spans="44:56">
      <c r="AR747" s="117">
        <v>25000798</v>
      </c>
      <c r="AS747" s="117" t="s">
        <v>1945</v>
      </c>
      <c r="AT747" s="117" t="s">
        <v>1269</v>
      </c>
      <c r="AU747" s="123">
        <v>39846</v>
      </c>
      <c r="AV747" s="117" t="s">
        <v>3255</v>
      </c>
      <c r="AW747" s="117" t="s">
        <v>1267</v>
      </c>
      <c r="AX747" s="117">
        <v>25001393</v>
      </c>
      <c r="AY747" s="117" t="s">
        <v>2342</v>
      </c>
      <c r="AZ747" s="117" t="s">
        <v>3274</v>
      </c>
      <c r="BA747" s="117" t="s">
        <v>1418</v>
      </c>
      <c r="BB747" s="117" t="s">
        <v>1419</v>
      </c>
      <c r="BC747" s="117" t="s">
        <v>1420</v>
      </c>
      <c r="BD747" s="117" t="s">
        <v>1421</v>
      </c>
    </row>
    <row r="748" spans="44:56">
      <c r="AR748" s="117">
        <v>25000799</v>
      </c>
      <c r="AS748" s="117" t="s">
        <v>1946</v>
      </c>
      <c r="AT748" s="117" t="s">
        <v>1269</v>
      </c>
      <c r="AU748" s="123">
        <v>39846</v>
      </c>
      <c r="AV748" s="117" t="s">
        <v>1282</v>
      </c>
      <c r="AW748" s="117" t="s">
        <v>1283</v>
      </c>
      <c r="AX748" s="117">
        <v>25000970</v>
      </c>
      <c r="AY748" s="117" t="s">
        <v>2048</v>
      </c>
      <c r="AZ748" s="117" t="s">
        <v>3274</v>
      </c>
      <c r="BA748" s="117" t="s">
        <v>1418</v>
      </c>
      <c r="BB748" s="117" t="s">
        <v>1419</v>
      </c>
      <c r="BC748" s="117" t="s">
        <v>1434</v>
      </c>
      <c r="BD748" s="117" t="s">
        <v>1435</v>
      </c>
    </row>
    <row r="749" spans="44:56">
      <c r="AR749" s="117">
        <v>25000800</v>
      </c>
      <c r="AS749" s="117" t="s">
        <v>1947</v>
      </c>
      <c r="AT749" s="117" t="s">
        <v>1269</v>
      </c>
      <c r="AU749" s="123">
        <v>39846</v>
      </c>
      <c r="AV749" s="117" t="s">
        <v>1355</v>
      </c>
      <c r="AW749" s="117" t="s">
        <v>1356</v>
      </c>
      <c r="AX749" s="117">
        <v>25000885</v>
      </c>
      <c r="AY749" s="117" t="s">
        <v>2002</v>
      </c>
      <c r="AZ749" s="117" t="s">
        <v>3274</v>
      </c>
      <c r="BA749" s="117" t="s">
        <v>1418</v>
      </c>
      <c r="BB749" s="117" t="s">
        <v>1419</v>
      </c>
      <c r="BC749" s="117" t="s">
        <v>1423</v>
      </c>
      <c r="BD749" s="117" t="s">
        <v>1424</v>
      </c>
    </row>
    <row r="750" spans="44:56">
      <c r="AR750" s="117">
        <v>25000801</v>
      </c>
      <c r="AS750" s="117" t="s">
        <v>3011</v>
      </c>
      <c r="AT750" s="117" t="s">
        <v>1269</v>
      </c>
      <c r="AU750" s="123">
        <v>39846</v>
      </c>
      <c r="AV750" s="117" t="s">
        <v>1395</v>
      </c>
      <c r="AW750" s="117" t="s">
        <v>1396</v>
      </c>
      <c r="AX750" s="117">
        <v>25000899</v>
      </c>
      <c r="AY750" s="117" t="s">
        <v>2011</v>
      </c>
      <c r="AZ750" s="117" t="s">
        <v>3274</v>
      </c>
      <c r="BA750" s="117" t="s">
        <v>1418</v>
      </c>
      <c r="BB750" s="117" t="s">
        <v>1419</v>
      </c>
      <c r="BC750" s="117" t="s">
        <v>1434</v>
      </c>
      <c r="BD750" s="117" t="s">
        <v>1435</v>
      </c>
    </row>
    <row r="751" spans="44:56">
      <c r="AR751" s="117">
        <v>25000802</v>
      </c>
      <c r="AS751" s="117" t="s">
        <v>3012</v>
      </c>
      <c r="AT751" s="117" t="s">
        <v>1269</v>
      </c>
      <c r="AU751" s="123">
        <v>39846</v>
      </c>
      <c r="AV751" s="117" t="s">
        <v>1355</v>
      </c>
      <c r="AW751" s="117" t="s">
        <v>1356</v>
      </c>
      <c r="AX751" s="117">
        <v>25001571</v>
      </c>
      <c r="AY751" s="117" t="s">
        <v>2477</v>
      </c>
      <c r="AZ751" s="117" t="s">
        <v>3274</v>
      </c>
      <c r="BA751" s="117" t="s">
        <v>1418</v>
      </c>
      <c r="BB751" s="117" t="s">
        <v>1419</v>
      </c>
      <c r="BC751" s="117" t="s">
        <v>1423</v>
      </c>
      <c r="BD751" s="117" t="s">
        <v>1424</v>
      </c>
    </row>
    <row r="752" spans="44:56">
      <c r="AR752" s="117">
        <v>25000803</v>
      </c>
      <c r="AS752" s="117" t="s">
        <v>1948</v>
      </c>
      <c r="AT752" s="117" t="s">
        <v>1269</v>
      </c>
      <c r="AU752" s="123">
        <v>39846</v>
      </c>
      <c r="AV752" s="117" t="s">
        <v>1355</v>
      </c>
      <c r="AW752" s="117" t="s">
        <v>1356</v>
      </c>
      <c r="AX752" s="117">
        <v>25001002</v>
      </c>
      <c r="AY752" s="117" t="s">
        <v>2077</v>
      </c>
      <c r="AZ752" s="117" t="s">
        <v>3274</v>
      </c>
      <c r="BA752" s="117" t="s">
        <v>1418</v>
      </c>
      <c r="BB752" s="117" t="s">
        <v>1419</v>
      </c>
      <c r="BC752" s="117" t="s">
        <v>1434</v>
      </c>
      <c r="BD752" s="117" t="s">
        <v>1435</v>
      </c>
    </row>
    <row r="753" spans="44:56">
      <c r="AR753" s="117">
        <v>25000804</v>
      </c>
      <c r="AS753" s="117" t="s">
        <v>1949</v>
      </c>
      <c r="AT753" s="117" t="s">
        <v>1269</v>
      </c>
      <c r="AU753" s="123">
        <v>39846</v>
      </c>
      <c r="AV753" s="117" t="s">
        <v>1355</v>
      </c>
      <c r="AW753" s="117" t="s">
        <v>1356</v>
      </c>
      <c r="AX753" s="117">
        <v>25000289</v>
      </c>
      <c r="AY753" s="117" t="s">
        <v>1739</v>
      </c>
      <c r="AZ753" s="117" t="s">
        <v>3274</v>
      </c>
      <c r="BA753" s="117" t="s">
        <v>1418</v>
      </c>
      <c r="BB753" s="117" t="s">
        <v>1419</v>
      </c>
      <c r="BC753" s="117" t="s">
        <v>1420</v>
      </c>
      <c r="BD753" s="117" t="s">
        <v>1421</v>
      </c>
    </row>
    <row r="754" spans="44:56">
      <c r="AR754" s="117">
        <v>25000805</v>
      </c>
      <c r="AS754" s="117" t="s">
        <v>3013</v>
      </c>
      <c r="AT754" s="117" t="s">
        <v>1269</v>
      </c>
      <c r="AU754" s="123">
        <v>39846</v>
      </c>
      <c r="AV754" s="117" t="s">
        <v>1355</v>
      </c>
      <c r="AW754" s="117" t="s">
        <v>1356</v>
      </c>
      <c r="AX754" s="117">
        <v>25001464</v>
      </c>
      <c r="AY754" s="117" t="s">
        <v>2389</v>
      </c>
      <c r="AZ754" s="117" t="s">
        <v>3274</v>
      </c>
      <c r="BA754" s="117" t="s">
        <v>1418</v>
      </c>
      <c r="BB754" s="117" t="s">
        <v>1419</v>
      </c>
      <c r="BC754" s="117" t="s">
        <v>1423</v>
      </c>
      <c r="BD754" s="117" t="s">
        <v>1424</v>
      </c>
    </row>
    <row r="755" spans="44:56">
      <c r="AR755" s="117">
        <v>25000806</v>
      </c>
      <c r="AS755" s="117" t="s">
        <v>1950</v>
      </c>
      <c r="AT755" s="117" t="s">
        <v>1269</v>
      </c>
      <c r="AU755" s="123">
        <v>39846</v>
      </c>
      <c r="AV755" s="117" t="s">
        <v>3252</v>
      </c>
      <c r="AW755" s="117" t="s">
        <v>1400</v>
      </c>
      <c r="AX755" s="117">
        <v>25001556</v>
      </c>
      <c r="AY755" s="117" t="s">
        <v>2462</v>
      </c>
      <c r="AZ755" s="117" t="s">
        <v>3274</v>
      </c>
      <c r="BA755" s="117" t="s">
        <v>1418</v>
      </c>
      <c r="BB755" s="117" t="s">
        <v>1419</v>
      </c>
      <c r="BC755" s="117" t="s">
        <v>1423</v>
      </c>
      <c r="BD755" s="117" t="s">
        <v>1424</v>
      </c>
    </row>
    <row r="756" spans="44:56">
      <c r="AR756" s="117">
        <v>25000807</v>
      </c>
      <c r="AS756" s="117" t="s">
        <v>1951</v>
      </c>
      <c r="AT756" s="117" t="s">
        <v>1269</v>
      </c>
      <c r="AU756" s="123">
        <v>39846</v>
      </c>
      <c r="AV756" s="117" t="s">
        <v>3252</v>
      </c>
      <c r="AW756" s="117" t="s">
        <v>1400</v>
      </c>
      <c r="AX756" s="117">
        <v>25001562</v>
      </c>
      <c r="AY756" s="117" t="s">
        <v>2468</v>
      </c>
      <c r="AZ756" s="117" t="s">
        <v>3274</v>
      </c>
      <c r="BA756" s="117" t="s">
        <v>1418</v>
      </c>
      <c r="BB756" s="117" t="s">
        <v>1419</v>
      </c>
      <c r="BC756" s="117" t="s">
        <v>1423</v>
      </c>
      <c r="BD756" s="117" t="s">
        <v>1424</v>
      </c>
    </row>
    <row r="757" spans="44:56">
      <c r="AR757" s="117">
        <v>25000808</v>
      </c>
      <c r="AS757" s="117" t="s">
        <v>1952</v>
      </c>
      <c r="AT757" s="117" t="s">
        <v>1269</v>
      </c>
      <c r="AU757" s="123">
        <v>39846</v>
      </c>
      <c r="AV757" s="117" t="s">
        <v>1401</v>
      </c>
      <c r="AW757" s="117" t="s">
        <v>1402</v>
      </c>
      <c r="AX757" s="117">
        <v>25001258</v>
      </c>
      <c r="AY757" s="117" t="s">
        <v>2247</v>
      </c>
      <c r="AZ757" s="117" t="s">
        <v>3274</v>
      </c>
      <c r="BA757" s="117" t="s">
        <v>1418</v>
      </c>
      <c r="BB757" s="117" t="s">
        <v>1419</v>
      </c>
      <c r="BC757" s="117" t="s">
        <v>1423</v>
      </c>
      <c r="BD757" s="117" t="s">
        <v>1424</v>
      </c>
    </row>
    <row r="758" spans="44:56">
      <c r="AR758" s="117">
        <v>25000809</v>
      </c>
      <c r="AS758" s="117" t="s">
        <v>3014</v>
      </c>
      <c r="AT758" s="117" t="s">
        <v>1269</v>
      </c>
      <c r="AU758" s="123">
        <v>39846</v>
      </c>
      <c r="AV758" s="117" t="s">
        <v>1355</v>
      </c>
      <c r="AW758" s="117" t="s">
        <v>1356</v>
      </c>
      <c r="AX758" s="117">
        <v>25001511</v>
      </c>
      <c r="AY758" s="117" t="s">
        <v>2429</v>
      </c>
      <c r="AZ758" s="117" t="s">
        <v>3274</v>
      </c>
      <c r="BA758" s="117" t="s">
        <v>1418</v>
      </c>
      <c r="BB758" s="117" t="s">
        <v>1419</v>
      </c>
      <c r="BC758" s="117" t="s">
        <v>1434</v>
      </c>
      <c r="BD758" s="117" t="s">
        <v>1435</v>
      </c>
    </row>
    <row r="759" spans="44:56">
      <c r="AR759" s="117">
        <v>25000810</v>
      </c>
      <c r="AS759" s="117" t="s">
        <v>3015</v>
      </c>
      <c r="AT759" s="117" t="s">
        <v>1269</v>
      </c>
      <c r="AU759" s="123">
        <v>39846</v>
      </c>
      <c r="AV759" s="117" t="s">
        <v>1401</v>
      </c>
      <c r="AW759" s="117" t="s">
        <v>1402</v>
      </c>
      <c r="AX759" s="117">
        <v>25001601</v>
      </c>
      <c r="AY759" s="117" t="s">
        <v>2505</v>
      </c>
      <c r="AZ759" s="117" t="s">
        <v>3274</v>
      </c>
      <c r="BA759" s="117" t="s">
        <v>1418</v>
      </c>
      <c r="BB759" s="117" t="s">
        <v>1419</v>
      </c>
      <c r="BC759" s="117" t="s">
        <v>1420</v>
      </c>
      <c r="BD759" s="117" t="s">
        <v>1421</v>
      </c>
    </row>
    <row r="760" spans="44:56">
      <c r="AR760" s="117">
        <v>25000811</v>
      </c>
      <c r="AS760" s="117" t="s">
        <v>3016</v>
      </c>
      <c r="AT760" s="117" t="s">
        <v>1269</v>
      </c>
      <c r="AU760" s="123">
        <v>39846</v>
      </c>
      <c r="AV760" s="117" t="s">
        <v>1355</v>
      </c>
      <c r="AW760" s="117" t="s">
        <v>1356</v>
      </c>
      <c r="AX760" s="117">
        <v>25000917</v>
      </c>
      <c r="AY760" s="117" t="s">
        <v>2022</v>
      </c>
      <c r="AZ760" s="117" t="s">
        <v>3274</v>
      </c>
      <c r="BA760" s="117" t="s">
        <v>1418</v>
      </c>
      <c r="BB760" s="117" t="s">
        <v>1419</v>
      </c>
      <c r="BC760" s="117" t="s">
        <v>1436</v>
      </c>
      <c r="BD760" s="117" t="s">
        <v>1437</v>
      </c>
    </row>
    <row r="761" spans="44:56">
      <c r="AR761" s="117">
        <v>25000812</v>
      </c>
      <c r="AS761" s="117" t="s">
        <v>1953</v>
      </c>
      <c r="AT761" s="117" t="s">
        <v>1269</v>
      </c>
      <c r="AU761" s="123">
        <v>39846</v>
      </c>
      <c r="AV761" s="117" t="s">
        <v>3252</v>
      </c>
      <c r="AW761" s="117" t="s">
        <v>1400</v>
      </c>
      <c r="AX761" s="117">
        <v>25000108</v>
      </c>
      <c r="AY761" s="117" t="s">
        <v>1679</v>
      </c>
      <c r="AZ761" s="117" t="s">
        <v>3274</v>
      </c>
      <c r="BA761" s="117" t="s">
        <v>1418</v>
      </c>
      <c r="BB761" s="117" t="s">
        <v>1419</v>
      </c>
      <c r="BC761" s="117" t="s">
        <v>1426</v>
      </c>
      <c r="BD761" s="117" t="s">
        <v>1427</v>
      </c>
    </row>
    <row r="762" spans="44:56">
      <c r="AR762" s="117">
        <v>25000813</v>
      </c>
      <c r="AS762" s="117" t="s">
        <v>3017</v>
      </c>
      <c r="AT762" s="117" t="s">
        <v>1269</v>
      </c>
      <c r="AU762" s="123">
        <v>39846</v>
      </c>
      <c r="AV762" s="117" t="s">
        <v>1284</v>
      </c>
      <c r="AW762" s="117" t="s">
        <v>1285</v>
      </c>
      <c r="AX762" s="117">
        <v>25001639</v>
      </c>
      <c r="AY762" s="117" t="s">
        <v>3316</v>
      </c>
      <c r="AZ762" s="117" t="s">
        <v>3274</v>
      </c>
      <c r="BA762" s="117" t="s">
        <v>1418</v>
      </c>
      <c r="BB762" s="117" t="s">
        <v>1419</v>
      </c>
      <c r="BC762" s="117" t="s">
        <v>1423</v>
      </c>
      <c r="BD762" s="117" t="s">
        <v>1424</v>
      </c>
    </row>
    <row r="763" spans="44:56">
      <c r="AR763" s="117">
        <v>25000814</v>
      </c>
      <c r="AS763" s="117" t="s">
        <v>1954</v>
      </c>
      <c r="AT763" s="117" t="s">
        <v>1269</v>
      </c>
      <c r="AU763" s="123">
        <v>39846</v>
      </c>
      <c r="AV763" s="117" t="s">
        <v>1355</v>
      </c>
      <c r="AW763" s="117" t="s">
        <v>1356</v>
      </c>
      <c r="AX763" s="117">
        <v>25001565</v>
      </c>
      <c r="AY763" s="117" t="s">
        <v>2471</v>
      </c>
      <c r="AZ763" s="117" t="s">
        <v>3274</v>
      </c>
      <c r="BA763" s="117" t="s">
        <v>1418</v>
      </c>
      <c r="BB763" s="117" t="s">
        <v>1419</v>
      </c>
      <c r="BC763" s="117" t="s">
        <v>1423</v>
      </c>
      <c r="BD763" s="117" t="s">
        <v>1424</v>
      </c>
    </row>
    <row r="764" spans="44:56">
      <c r="AR764" s="117">
        <v>25000815</v>
      </c>
      <c r="AS764" s="117" t="s">
        <v>1955</v>
      </c>
      <c r="AT764" s="117" t="s">
        <v>1269</v>
      </c>
      <c r="AU764" s="123">
        <v>39846</v>
      </c>
      <c r="AV764" s="117" t="s">
        <v>3252</v>
      </c>
      <c r="AW764" s="117" t="s">
        <v>1400</v>
      </c>
      <c r="AX764" s="117">
        <v>25000918</v>
      </c>
      <c r="AY764" s="117" t="s">
        <v>2023</v>
      </c>
      <c r="AZ764" s="117" t="s">
        <v>3274</v>
      </c>
      <c r="BA764" s="117" t="s">
        <v>1418</v>
      </c>
      <c r="BB764" s="117" t="s">
        <v>1419</v>
      </c>
      <c r="BC764" s="117" t="s">
        <v>1420</v>
      </c>
      <c r="BD764" s="117" t="s">
        <v>1421</v>
      </c>
    </row>
    <row r="765" spans="44:56">
      <c r="AR765" s="117">
        <v>25000816</v>
      </c>
      <c r="AS765" s="117" t="s">
        <v>3018</v>
      </c>
      <c r="AT765" s="117" t="s">
        <v>1269</v>
      </c>
      <c r="AU765" s="123">
        <v>39846</v>
      </c>
      <c r="AV765" s="117" t="s">
        <v>1357</v>
      </c>
      <c r="AW765" s="117" t="s">
        <v>1358</v>
      </c>
      <c r="AX765" s="117">
        <v>25001331</v>
      </c>
      <c r="AY765" s="117" t="s">
        <v>2297</v>
      </c>
      <c r="AZ765" s="117" t="s">
        <v>3274</v>
      </c>
      <c r="BA765" s="117" t="s">
        <v>1418</v>
      </c>
      <c r="BB765" s="117" t="s">
        <v>1419</v>
      </c>
      <c r="BC765" s="117" t="s">
        <v>1429</v>
      </c>
      <c r="BD765" s="117" t="s">
        <v>1430</v>
      </c>
    </row>
    <row r="766" spans="44:56">
      <c r="AR766" s="117">
        <v>25000817</v>
      </c>
      <c r="AS766" s="117" t="s">
        <v>1956</v>
      </c>
      <c r="AT766" s="117" t="s">
        <v>1269</v>
      </c>
      <c r="AU766" s="123">
        <v>39846</v>
      </c>
      <c r="AV766" s="117" t="s">
        <v>3252</v>
      </c>
      <c r="AW766" s="117" t="s">
        <v>1400</v>
      </c>
      <c r="AX766" s="117">
        <v>25001339</v>
      </c>
      <c r="AY766" s="117" t="s">
        <v>2303</v>
      </c>
      <c r="AZ766" s="117" t="s">
        <v>3274</v>
      </c>
      <c r="BA766" s="117" t="s">
        <v>1418</v>
      </c>
      <c r="BB766" s="117" t="s">
        <v>1419</v>
      </c>
      <c r="BC766" s="117" t="s">
        <v>1420</v>
      </c>
      <c r="BD766" s="117" t="s">
        <v>1421</v>
      </c>
    </row>
    <row r="767" spans="44:56">
      <c r="AR767" s="117">
        <v>25000818</v>
      </c>
      <c r="AS767" s="117" t="s">
        <v>1957</v>
      </c>
      <c r="AT767" s="117" t="s">
        <v>1269</v>
      </c>
      <c r="AU767" s="123">
        <v>39846</v>
      </c>
      <c r="AV767" s="117" t="s">
        <v>1282</v>
      </c>
      <c r="AW767" s="117" t="s">
        <v>1283</v>
      </c>
      <c r="AX767" s="117">
        <v>25000915</v>
      </c>
      <c r="AY767" s="117" t="s">
        <v>2021</v>
      </c>
      <c r="AZ767" s="117" t="s">
        <v>3274</v>
      </c>
      <c r="BA767" s="117" t="s">
        <v>1418</v>
      </c>
      <c r="BB767" s="117" t="s">
        <v>1419</v>
      </c>
      <c r="BC767" s="117" t="s">
        <v>1420</v>
      </c>
      <c r="BD767" s="117" t="s">
        <v>1421</v>
      </c>
    </row>
    <row r="768" spans="44:56">
      <c r="AR768" s="117">
        <v>25000819</v>
      </c>
      <c r="AS768" s="117" t="s">
        <v>1958</v>
      </c>
      <c r="AT768" s="117" t="s">
        <v>1269</v>
      </c>
      <c r="AU768" s="123">
        <v>39846</v>
      </c>
      <c r="AV768" s="117" t="s">
        <v>3252</v>
      </c>
      <c r="AW768" s="117" t="s">
        <v>1400</v>
      </c>
      <c r="AX768" s="117">
        <v>25001437</v>
      </c>
      <c r="AY768" s="117" t="s">
        <v>2373</v>
      </c>
      <c r="AZ768" s="117" t="s">
        <v>3274</v>
      </c>
      <c r="BA768" s="117" t="s">
        <v>1418</v>
      </c>
      <c r="BB768" s="117" t="s">
        <v>1419</v>
      </c>
      <c r="BC768" s="117" t="s">
        <v>1423</v>
      </c>
      <c r="BD768" s="117" t="s">
        <v>1424</v>
      </c>
    </row>
    <row r="769" spans="44:56">
      <c r="AR769" s="117">
        <v>25000820</v>
      </c>
      <c r="AS769" s="117" t="s">
        <v>3019</v>
      </c>
      <c r="AT769" s="117" t="s">
        <v>1269</v>
      </c>
      <c r="AU769" s="123">
        <v>39846</v>
      </c>
      <c r="AV769" s="117" t="s">
        <v>3252</v>
      </c>
      <c r="AW769" s="117" t="s">
        <v>1400</v>
      </c>
      <c r="AX769" s="117">
        <v>25000621</v>
      </c>
      <c r="AY769" s="117" t="s">
        <v>1880</v>
      </c>
      <c r="AZ769" s="117" t="s">
        <v>3274</v>
      </c>
      <c r="BA769" s="117" t="s">
        <v>1418</v>
      </c>
      <c r="BB769" s="117" t="s">
        <v>1419</v>
      </c>
      <c r="BC769" s="117" t="s">
        <v>1222</v>
      </c>
      <c r="BD769" s="117" t="s">
        <v>1223</v>
      </c>
    </row>
    <row r="770" spans="44:56">
      <c r="AR770" s="117">
        <v>25000821</v>
      </c>
      <c r="AS770" s="117" t="s">
        <v>1959</v>
      </c>
      <c r="AT770" s="117" t="s">
        <v>1269</v>
      </c>
      <c r="AU770" s="123">
        <v>39846</v>
      </c>
      <c r="AV770" s="117" t="s">
        <v>3252</v>
      </c>
      <c r="AW770" s="117" t="s">
        <v>1400</v>
      </c>
      <c r="AX770" s="117">
        <v>25001537</v>
      </c>
      <c r="AY770" s="117" t="s">
        <v>2446</v>
      </c>
      <c r="AZ770" s="117" t="s">
        <v>3274</v>
      </c>
      <c r="BA770" s="117" t="s">
        <v>1418</v>
      </c>
      <c r="BB770" s="117" t="s">
        <v>1419</v>
      </c>
      <c r="BC770" s="117" t="s">
        <v>1420</v>
      </c>
      <c r="BD770" s="117" t="s">
        <v>1421</v>
      </c>
    </row>
    <row r="771" spans="44:56">
      <c r="AR771" s="117">
        <v>25000822</v>
      </c>
      <c r="AS771" s="117" t="s">
        <v>3020</v>
      </c>
      <c r="AT771" s="117" t="s">
        <v>1257</v>
      </c>
      <c r="AU771" s="123">
        <v>39848</v>
      </c>
      <c r="AV771" s="117" t="s">
        <v>1328</v>
      </c>
      <c r="AW771" s="117" t="s">
        <v>190</v>
      </c>
      <c r="AX771" s="117">
        <v>25001541</v>
      </c>
      <c r="AY771" s="117" t="s">
        <v>2449</v>
      </c>
      <c r="AZ771" s="117" t="s">
        <v>3274</v>
      </c>
      <c r="BA771" s="117" t="s">
        <v>1418</v>
      </c>
      <c r="BB771" s="117" t="s">
        <v>1419</v>
      </c>
      <c r="BC771" s="117" t="s">
        <v>1423</v>
      </c>
      <c r="BD771" s="117" t="s">
        <v>1424</v>
      </c>
    </row>
    <row r="772" spans="44:56">
      <c r="AR772" s="117">
        <v>25000823</v>
      </c>
      <c r="AS772" s="117" t="s">
        <v>3021</v>
      </c>
      <c r="AT772" s="117" t="s">
        <v>75</v>
      </c>
      <c r="AU772" s="123">
        <v>36332</v>
      </c>
      <c r="AV772" s="117" t="s">
        <v>1444</v>
      </c>
      <c r="AW772" s="117" t="s">
        <v>1445</v>
      </c>
      <c r="AX772" s="117">
        <v>25001600</v>
      </c>
      <c r="AY772" s="117" t="s">
        <v>2504</v>
      </c>
      <c r="AZ772" s="117" t="s">
        <v>3274</v>
      </c>
      <c r="BA772" s="117" t="s">
        <v>1418</v>
      </c>
      <c r="BB772" s="117" t="s">
        <v>1419</v>
      </c>
      <c r="BC772" s="117" t="s">
        <v>1423</v>
      </c>
      <c r="BD772" s="117" t="s">
        <v>1424</v>
      </c>
    </row>
    <row r="773" spans="44:56">
      <c r="AR773" s="117">
        <v>25000824</v>
      </c>
      <c r="AS773" s="117" t="s">
        <v>1960</v>
      </c>
      <c r="AT773" s="117" t="s">
        <v>1269</v>
      </c>
      <c r="AU773" s="123">
        <v>39860</v>
      </c>
      <c r="AV773" s="117" t="s">
        <v>3255</v>
      </c>
      <c r="AW773" s="117" t="s">
        <v>1267</v>
      </c>
      <c r="AX773" s="117">
        <v>25001432</v>
      </c>
      <c r="AY773" s="117" t="s">
        <v>2369</v>
      </c>
      <c r="AZ773" s="117" t="s">
        <v>3274</v>
      </c>
      <c r="BA773" s="117" t="s">
        <v>1418</v>
      </c>
      <c r="BB773" s="117" t="s">
        <v>1419</v>
      </c>
      <c r="BC773" s="117" t="s">
        <v>1423</v>
      </c>
      <c r="BD773" s="117" t="s">
        <v>1424</v>
      </c>
    </row>
    <row r="774" spans="44:56">
      <c r="AR774" s="117">
        <v>25000825</v>
      </c>
      <c r="AS774" s="117" t="s">
        <v>3022</v>
      </c>
      <c r="AT774" s="117" t="s">
        <v>1269</v>
      </c>
      <c r="AU774" s="123">
        <v>39860</v>
      </c>
      <c r="AV774" s="117" t="s">
        <v>1282</v>
      </c>
      <c r="AW774" s="117" t="s">
        <v>1283</v>
      </c>
      <c r="AX774" s="117">
        <v>25001031</v>
      </c>
      <c r="AY774" s="117" t="s">
        <v>2094</v>
      </c>
      <c r="AZ774" s="117" t="s">
        <v>3274</v>
      </c>
      <c r="BA774" s="117" t="s">
        <v>1439</v>
      </c>
      <c r="BB774" s="117" t="s">
        <v>1440</v>
      </c>
      <c r="BC774" s="117" t="s">
        <v>1277</v>
      </c>
      <c r="BD774" s="117" t="s">
        <v>454</v>
      </c>
    </row>
    <row r="775" spans="44:56">
      <c r="AR775" s="117">
        <v>25000826</v>
      </c>
      <c r="AS775" s="117" t="s">
        <v>1961</v>
      </c>
      <c r="AT775" s="117" t="s">
        <v>1269</v>
      </c>
      <c r="AU775" s="123">
        <v>39860</v>
      </c>
      <c r="AV775" s="117" t="s">
        <v>1282</v>
      </c>
      <c r="AW775" s="117" t="s">
        <v>1283</v>
      </c>
      <c r="AX775" s="117">
        <v>25000407</v>
      </c>
      <c r="AY775" s="117" t="s">
        <v>1799</v>
      </c>
      <c r="AZ775" s="117" t="s">
        <v>3274</v>
      </c>
      <c r="BA775" s="117" t="s">
        <v>1439</v>
      </c>
      <c r="BB775" s="117" t="s">
        <v>1440</v>
      </c>
      <c r="BC775" s="117" t="s">
        <v>1441</v>
      </c>
      <c r="BD775" s="117" t="s">
        <v>1442</v>
      </c>
    </row>
    <row r="776" spans="44:56">
      <c r="AR776" s="117">
        <v>25000827</v>
      </c>
      <c r="AS776" s="117" t="s">
        <v>1962</v>
      </c>
      <c r="AT776" s="117" t="s">
        <v>1269</v>
      </c>
      <c r="AU776" s="123">
        <v>39860</v>
      </c>
      <c r="AV776" s="117" t="s">
        <v>3252</v>
      </c>
      <c r="AW776" s="117" t="s">
        <v>1400</v>
      </c>
      <c r="AX776" s="117">
        <v>25000964</v>
      </c>
      <c r="AY776" s="117" t="s">
        <v>2047</v>
      </c>
      <c r="AZ776" s="117" t="s">
        <v>3274</v>
      </c>
      <c r="BA776" s="117" t="s">
        <v>1444</v>
      </c>
      <c r="BB776" s="117" t="s">
        <v>1445</v>
      </c>
      <c r="BC776" s="117" t="s">
        <v>1446</v>
      </c>
      <c r="BD776" s="117" t="s">
        <v>59</v>
      </c>
    </row>
    <row r="777" spans="44:56">
      <c r="AR777" s="117">
        <v>25000828</v>
      </c>
      <c r="AS777" s="117" t="s">
        <v>1963</v>
      </c>
      <c r="AT777" s="117" t="s">
        <v>1269</v>
      </c>
      <c r="AU777" s="123">
        <v>39860</v>
      </c>
      <c r="AV777" s="117" t="s">
        <v>1286</v>
      </c>
      <c r="AW777" s="117" t="s">
        <v>1287</v>
      </c>
      <c r="AX777" s="117">
        <v>25001474</v>
      </c>
      <c r="AY777" s="117" t="s">
        <v>2398</v>
      </c>
      <c r="AZ777" s="117" t="s">
        <v>3274</v>
      </c>
      <c r="BA777" s="117" t="s">
        <v>1444</v>
      </c>
      <c r="BB777" s="117" t="s">
        <v>1445</v>
      </c>
      <c r="BC777" s="117" t="s">
        <v>1222</v>
      </c>
      <c r="BD777" s="117" t="s">
        <v>1223</v>
      </c>
    </row>
    <row r="778" spans="44:56">
      <c r="AR778" s="117">
        <v>25000829</v>
      </c>
      <c r="AS778" s="117" t="s">
        <v>1964</v>
      </c>
      <c r="AT778" s="117" t="s">
        <v>1269</v>
      </c>
      <c r="AU778" s="123">
        <v>39860</v>
      </c>
      <c r="AV778" s="117" t="s">
        <v>1395</v>
      </c>
      <c r="AW778" s="117" t="s">
        <v>1396</v>
      </c>
      <c r="AX778" s="117">
        <v>25001366</v>
      </c>
      <c r="AY778" s="117" t="s">
        <v>2321</v>
      </c>
      <c r="AZ778" s="117" t="s">
        <v>3274</v>
      </c>
      <c r="BA778" s="117" t="s">
        <v>1444</v>
      </c>
      <c r="BB778" s="117" t="s">
        <v>1445</v>
      </c>
      <c r="BC778" s="117" t="s">
        <v>1446</v>
      </c>
      <c r="BD778" s="117" t="s">
        <v>59</v>
      </c>
    </row>
    <row r="779" spans="44:56">
      <c r="AR779" s="117">
        <v>25000830</v>
      </c>
      <c r="AS779" s="117" t="s">
        <v>3023</v>
      </c>
      <c r="AT779" s="117" t="s">
        <v>1269</v>
      </c>
      <c r="AU779" s="123">
        <v>39860</v>
      </c>
      <c r="AV779" s="117" t="s">
        <v>1284</v>
      </c>
      <c r="AW779" s="117" t="s">
        <v>1285</v>
      </c>
      <c r="AX779" s="117">
        <v>25000998</v>
      </c>
      <c r="AY779" s="117" t="s">
        <v>2074</v>
      </c>
      <c r="AZ779" s="117" t="s">
        <v>3274</v>
      </c>
      <c r="BA779" s="117" t="s">
        <v>1444</v>
      </c>
      <c r="BB779" s="117" t="s">
        <v>1445</v>
      </c>
      <c r="BC779" s="117" t="s">
        <v>1446</v>
      </c>
      <c r="BD779" s="117" t="s">
        <v>59</v>
      </c>
    </row>
    <row r="780" spans="44:56">
      <c r="AR780" s="117">
        <v>25000831</v>
      </c>
      <c r="AS780" s="117" t="s">
        <v>1965</v>
      </c>
      <c r="AT780" s="117" t="s">
        <v>1269</v>
      </c>
      <c r="AU780" s="123">
        <v>39860</v>
      </c>
      <c r="AV780" s="117" t="s">
        <v>1282</v>
      </c>
      <c r="AW780" s="117" t="s">
        <v>1283</v>
      </c>
      <c r="AX780" s="117">
        <v>25001653</v>
      </c>
      <c r="AY780" s="117" t="s">
        <v>3317</v>
      </c>
      <c r="AZ780" s="117" t="s">
        <v>3274</v>
      </c>
      <c r="BA780" s="117" t="s">
        <v>1444</v>
      </c>
      <c r="BB780" s="117" t="s">
        <v>1445</v>
      </c>
      <c r="BC780" s="117" t="s">
        <v>1222</v>
      </c>
      <c r="BD780" s="117" t="s">
        <v>1223</v>
      </c>
    </row>
    <row r="781" spans="44:56">
      <c r="AR781" s="117">
        <v>25000832</v>
      </c>
      <c r="AS781" s="117" t="s">
        <v>1966</v>
      </c>
      <c r="AT781" s="117" t="s">
        <v>1269</v>
      </c>
      <c r="AU781" s="123">
        <v>39860</v>
      </c>
      <c r="AV781" s="117" t="s">
        <v>1401</v>
      </c>
      <c r="AW781" s="117" t="s">
        <v>1402</v>
      </c>
      <c r="AX781" s="117">
        <v>25001329</v>
      </c>
      <c r="AY781" s="117" t="s">
        <v>2295</v>
      </c>
      <c r="AZ781" s="117" t="s">
        <v>3274</v>
      </c>
      <c r="BA781" s="117" t="s">
        <v>1444</v>
      </c>
      <c r="BB781" s="117" t="s">
        <v>1445</v>
      </c>
      <c r="BC781" s="117" t="s">
        <v>1448</v>
      </c>
      <c r="BD781" s="117" t="s">
        <v>1449</v>
      </c>
    </row>
    <row r="782" spans="44:56">
      <c r="AR782" s="117">
        <v>25000833</v>
      </c>
      <c r="AS782" s="117" t="s">
        <v>1967</v>
      </c>
      <c r="AT782" s="117" t="s">
        <v>1269</v>
      </c>
      <c r="AU782" s="123">
        <v>39860</v>
      </c>
      <c r="AV782" s="117" t="s">
        <v>3252</v>
      </c>
      <c r="AW782" s="117" t="s">
        <v>1400</v>
      </c>
      <c r="AX782" s="117">
        <v>25000884</v>
      </c>
      <c r="AY782" s="117" t="s">
        <v>2001</v>
      </c>
      <c r="AZ782" s="117" t="s">
        <v>3274</v>
      </c>
      <c r="BA782" s="117" t="s">
        <v>1444</v>
      </c>
      <c r="BB782" s="117" t="s">
        <v>1445</v>
      </c>
      <c r="BC782" s="117" t="s">
        <v>1451</v>
      </c>
      <c r="BD782" s="117" t="s">
        <v>1452</v>
      </c>
    </row>
    <row r="783" spans="44:56">
      <c r="AR783" s="117">
        <v>25000834</v>
      </c>
      <c r="AS783" s="117" t="s">
        <v>1968</v>
      </c>
      <c r="AT783" s="117" t="s">
        <v>1269</v>
      </c>
      <c r="AU783" s="123">
        <v>39860</v>
      </c>
      <c r="AV783" s="117" t="s">
        <v>1286</v>
      </c>
      <c r="AW783" s="117" t="s">
        <v>1287</v>
      </c>
      <c r="AX783" s="117">
        <v>25000961</v>
      </c>
      <c r="AY783" s="117" t="s">
        <v>2046</v>
      </c>
      <c r="AZ783" s="117" t="s">
        <v>3274</v>
      </c>
      <c r="BA783" s="117" t="s">
        <v>1444</v>
      </c>
      <c r="BB783" s="117" t="s">
        <v>1445</v>
      </c>
      <c r="BC783" s="117" t="s">
        <v>1451</v>
      </c>
      <c r="BD783" s="117" t="s">
        <v>1452</v>
      </c>
    </row>
    <row r="784" spans="44:56">
      <c r="AR784" s="117">
        <v>25000835</v>
      </c>
      <c r="AS784" s="117" t="s">
        <v>3024</v>
      </c>
      <c r="AT784" s="117" t="s">
        <v>1269</v>
      </c>
      <c r="AU784" s="123">
        <v>39860</v>
      </c>
      <c r="AV784" s="117" t="s">
        <v>1284</v>
      </c>
      <c r="AW784" s="117" t="s">
        <v>1285</v>
      </c>
      <c r="AX784" s="117">
        <v>25001027</v>
      </c>
      <c r="AY784" s="117" t="s">
        <v>2092</v>
      </c>
      <c r="AZ784" s="117" t="s">
        <v>3274</v>
      </c>
      <c r="BA784" s="117" t="s">
        <v>1444</v>
      </c>
      <c r="BB784" s="117" t="s">
        <v>1445</v>
      </c>
      <c r="BC784" s="117" t="s">
        <v>1446</v>
      </c>
      <c r="BD784" s="117" t="s">
        <v>59</v>
      </c>
    </row>
    <row r="785" spans="44:56">
      <c r="AR785" s="117">
        <v>25000836</v>
      </c>
      <c r="AS785" s="117" t="s">
        <v>1969</v>
      </c>
      <c r="AT785" s="117" t="s">
        <v>1269</v>
      </c>
      <c r="AU785" s="123">
        <v>39860</v>
      </c>
      <c r="AV785" s="117" t="s">
        <v>1286</v>
      </c>
      <c r="AW785" s="117" t="s">
        <v>1287</v>
      </c>
      <c r="AX785" s="117">
        <v>25001390</v>
      </c>
      <c r="AY785" s="117" t="s">
        <v>2341</v>
      </c>
      <c r="AZ785" s="117" t="s">
        <v>3274</v>
      </c>
      <c r="BA785" s="117" t="s">
        <v>1454</v>
      </c>
      <c r="BB785" s="117" t="s">
        <v>1455</v>
      </c>
      <c r="BC785" s="117" t="s">
        <v>1222</v>
      </c>
      <c r="BD785" s="117" t="s">
        <v>1223</v>
      </c>
    </row>
    <row r="786" spans="44:56">
      <c r="AR786" s="117">
        <v>25000837</v>
      </c>
      <c r="AS786" s="117" t="s">
        <v>1970</v>
      </c>
      <c r="AT786" s="117" t="s">
        <v>1269</v>
      </c>
      <c r="AU786" s="123">
        <v>39860</v>
      </c>
      <c r="AV786" s="117" t="s">
        <v>3252</v>
      </c>
      <c r="AW786" s="117" t="s">
        <v>1400</v>
      </c>
      <c r="AX786" s="117">
        <v>25001490</v>
      </c>
      <c r="AY786" s="117" t="s">
        <v>2409</v>
      </c>
      <c r="AZ786" s="117" t="s">
        <v>3274</v>
      </c>
      <c r="BA786" s="117" t="s">
        <v>1454</v>
      </c>
      <c r="BB786" s="117" t="s">
        <v>1455</v>
      </c>
      <c r="BC786" s="117" t="s">
        <v>1213</v>
      </c>
      <c r="BD786" s="117" t="s">
        <v>1214</v>
      </c>
    </row>
    <row r="787" spans="44:56">
      <c r="AR787" s="117">
        <v>25000838</v>
      </c>
      <c r="AS787" s="117" t="s">
        <v>1971</v>
      </c>
      <c r="AT787" s="117" t="s">
        <v>1269</v>
      </c>
      <c r="AU787" s="123">
        <v>39860</v>
      </c>
      <c r="AV787" s="117" t="s">
        <v>3252</v>
      </c>
      <c r="AW787" s="117" t="s">
        <v>1400</v>
      </c>
      <c r="AX787" s="117">
        <v>25000029</v>
      </c>
      <c r="AY787" s="117" t="s">
        <v>1649</v>
      </c>
      <c r="AZ787" s="117" t="s">
        <v>3274</v>
      </c>
      <c r="BA787" s="117" t="s">
        <v>1454</v>
      </c>
      <c r="BB787" s="117" t="s">
        <v>1455</v>
      </c>
      <c r="BC787" s="117" t="s">
        <v>1456</v>
      </c>
      <c r="BD787" s="117" t="s">
        <v>1457</v>
      </c>
    </row>
    <row r="788" spans="44:56">
      <c r="AR788" s="117">
        <v>25000839</v>
      </c>
      <c r="AS788" s="117" t="s">
        <v>1972</v>
      </c>
      <c r="AT788" s="117" t="s">
        <v>1269</v>
      </c>
      <c r="AU788" s="123">
        <v>39860</v>
      </c>
      <c r="AV788" s="117" t="s">
        <v>1286</v>
      </c>
      <c r="AW788" s="117" t="s">
        <v>1287</v>
      </c>
      <c r="AX788" s="117">
        <v>25000733</v>
      </c>
      <c r="AY788" s="117" t="s">
        <v>1918</v>
      </c>
      <c r="AZ788" s="117" t="s">
        <v>3274</v>
      </c>
      <c r="BA788" s="117" t="s">
        <v>1459</v>
      </c>
      <c r="BB788" s="117" t="s">
        <v>1460</v>
      </c>
      <c r="BC788" s="117" t="s">
        <v>1268</v>
      </c>
      <c r="BD788" s="117" t="s">
        <v>1269</v>
      </c>
    </row>
    <row r="789" spans="44:56">
      <c r="AR789" s="117">
        <v>25000840</v>
      </c>
      <c r="AS789" s="117" t="s">
        <v>3025</v>
      </c>
      <c r="AT789" s="117" t="s">
        <v>1280</v>
      </c>
      <c r="AU789" s="123">
        <v>39860</v>
      </c>
      <c r="AV789" s="117" t="s">
        <v>1355</v>
      </c>
      <c r="AW789" s="117" t="s">
        <v>1356</v>
      </c>
      <c r="AX789" s="117">
        <v>25000746</v>
      </c>
      <c r="AY789" s="117" t="s">
        <v>1928</v>
      </c>
      <c r="AZ789" s="117" t="s">
        <v>3274</v>
      </c>
      <c r="BA789" s="117" t="s">
        <v>1459</v>
      </c>
      <c r="BB789" s="117" t="s">
        <v>1460</v>
      </c>
      <c r="BC789" s="117" t="s">
        <v>1253</v>
      </c>
      <c r="BD789" s="117" t="s">
        <v>1254</v>
      </c>
    </row>
    <row r="790" spans="44:56">
      <c r="AR790" s="117">
        <v>25000841</v>
      </c>
      <c r="AS790" s="117" t="s">
        <v>1973</v>
      </c>
      <c r="AT790" s="117" t="s">
        <v>1269</v>
      </c>
      <c r="AU790" s="123">
        <v>39860</v>
      </c>
      <c r="AV790" s="117" t="s">
        <v>1355</v>
      </c>
      <c r="AW790" s="117" t="s">
        <v>1356</v>
      </c>
      <c r="AX790" s="117">
        <v>25000069</v>
      </c>
      <c r="AY790" s="117" t="s">
        <v>1667</v>
      </c>
      <c r="AZ790" s="117" t="s">
        <v>3274</v>
      </c>
      <c r="BA790" s="117" t="s">
        <v>1459</v>
      </c>
      <c r="BB790" s="117" t="s">
        <v>1460</v>
      </c>
      <c r="BC790" s="117" t="s">
        <v>1253</v>
      </c>
      <c r="BD790" s="117" t="s">
        <v>1254</v>
      </c>
    </row>
    <row r="791" spans="44:56">
      <c r="AR791" s="117">
        <v>25000842</v>
      </c>
      <c r="AS791" s="117" t="s">
        <v>1974</v>
      </c>
      <c r="AT791" s="117" t="s">
        <v>1269</v>
      </c>
      <c r="AU791" s="123">
        <v>39860</v>
      </c>
      <c r="AV791" s="117" t="s">
        <v>1284</v>
      </c>
      <c r="AW791" s="117" t="s">
        <v>1285</v>
      </c>
      <c r="AX791" s="117">
        <v>25000979</v>
      </c>
      <c r="AY791" s="117" t="s">
        <v>2056</v>
      </c>
      <c r="AZ791" s="117" t="s">
        <v>3274</v>
      </c>
      <c r="BA791" s="117" t="s">
        <v>1459</v>
      </c>
      <c r="BB791" s="117" t="s">
        <v>1460</v>
      </c>
      <c r="BC791" s="117" t="s">
        <v>1253</v>
      </c>
      <c r="BD791" s="117" t="s">
        <v>1254</v>
      </c>
    </row>
    <row r="792" spans="44:56">
      <c r="AR792" s="117">
        <v>25000843</v>
      </c>
      <c r="AS792" s="117" t="s">
        <v>1975</v>
      </c>
      <c r="AT792" s="117" t="s">
        <v>1269</v>
      </c>
      <c r="AU792" s="123">
        <v>39860</v>
      </c>
      <c r="AV792" s="117" t="s">
        <v>1401</v>
      </c>
      <c r="AW792" s="117" t="s">
        <v>1402</v>
      </c>
      <c r="AX792" s="117">
        <v>25000507</v>
      </c>
      <c r="AY792" s="117" t="s">
        <v>1833</v>
      </c>
      <c r="AZ792" s="117" t="s">
        <v>3274</v>
      </c>
      <c r="BA792" s="117" t="s">
        <v>1459</v>
      </c>
      <c r="BB792" s="117" t="s">
        <v>1460</v>
      </c>
      <c r="BC792" s="117" t="s">
        <v>1268</v>
      </c>
      <c r="BD792" s="117" t="s">
        <v>1269</v>
      </c>
    </row>
    <row r="793" spans="44:56">
      <c r="AR793" s="117">
        <v>25000844</v>
      </c>
      <c r="AS793" s="117" t="s">
        <v>1976</v>
      </c>
      <c r="AT793" s="117" t="s">
        <v>1269</v>
      </c>
      <c r="AU793" s="123">
        <v>39860</v>
      </c>
      <c r="AV793" s="117" t="s">
        <v>3252</v>
      </c>
      <c r="AW793" s="117" t="s">
        <v>1400</v>
      </c>
      <c r="AX793" s="117">
        <v>25000133</v>
      </c>
      <c r="AY793" s="117" t="s">
        <v>1689</v>
      </c>
      <c r="AZ793" s="117" t="s">
        <v>3274</v>
      </c>
      <c r="BA793" s="117" t="s">
        <v>1459</v>
      </c>
      <c r="BB793" s="117" t="s">
        <v>1460</v>
      </c>
      <c r="BC793" s="117" t="s">
        <v>1461</v>
      </c>
      <c r="BD793" s="117" t="s">
        <v>1462</v>
      </c>
    </row>
    <row r="794" spans="44:56">
      <c r="AR794" s="117">
        <v>25000845</v>
      </c>
      <c r="AS794" s="117" t="s">
        <v>3026</v>
      </c>
      <c r="AT794" s="117" t="s">
        <v>1269</v>
      </c>
      <c r="AU794" s="123">
        <v>39860</v>
      </c>
      <c r="AV794" s="117" t="s">
        <v>3252</v>
      </c>
      <c r="AW794" s="117" t="s">
        <v>1400</v>
      </c>
      <c r="AX794" s="117">
        <v>25000338</v>
      </c>
      <c r="AY794" s="117" t="s">
        <v>1760</v>
      </c>
      <c r="AZ794" s="117" t="s">
        <v>3274</v>
      </c>
      <c r="BA794" s="117" t="s">
        <v>1459</v>
      </c>
      <c r="BB794" s="117" t="s">
        <v>1460</v>
      </c>
      <c r="BC794" s="117" t="s">
        <v>1253</v>
      </c>
      <c r="BD794" s="117" t="s">
        <v>1254</v>
      </c>
    </row>
    <row r="795" spans="44:56">
      <c r="AR795" s="117">
        <v>25000846</v>
      </c>
      <c r="AS795" s="117" t="s">
        <v>3027</v>
      </c>
      <c r="AT795" s="117" t="s">
        <v>1269</v>
      </c>
      <c r="AU795" s="123">
        <v>39860</v>
      </c>
      <c r="AV795" s="117" t="s">
        <v>1282</v>
      </c>
      <c r="AW795" s="117" t="s">
        <v>1283</v>
      </c>
      <c r="AX795" s="117">
        <v>25000160</v>
      </c>
      <c r="AY795" s="117" t="s">
        <v>1700</v>
      </c>
      <c r="AZ795" s="117" t="s">
        <v>3274</v>
      </c>
      <c r="BA795" s="117" t="s">
        <v>1463</v>
      </c>
      <c r="BB795" s="117" t="s">
        <v>1464</v>
      </c>
      <c r="BC795" s="117" t="s">
        <v>1213</v>
      </c>
      <c r="BD795" s="117" t="s">
        <v>1214</v>
      </c>
    </row>
    <row r="796" spans="44:56">
      <c r="AR796" s="117">
        <v>25000847</v>
      </c>
      <c r="AS796" s="117" t="s">
        <v>1977</v>
      </c>
      <c r="AT796" s="117" t="s">
        <v>1269</v>
      </c>
      <c r="AU796" s="123">
        <v>39860</v>
      </c>
      <c r="AV796" s="117" t="s">
        <v>1286</v>
      </c>
      <c r="AW796" s="117" t="s">
        <v>1287</v>
      </c>
      <c r="AX796" s="117">
        <v>25001147</v>
      </c>
      <c r="AY796" s="117" t="s">
        <v>2168</v>
      </c>
      <c r="AZ796" s="117" t="s">
        <v>3274</v>
      </c>
      <c r="BA796" s="117" t="s">
        <v>1463</v>
      </c>
      <c r="BB796" s="117" t="s">
        <v>1464</v>
      </c>
      <c r="BC796" s="117" t="s">
        <v>1465</v>
      </c>
      <c r="BD796" s="117" t="s">
        <v>1466</v>
      </c>
    </row>
    <row r="797" spans="44:56">
      <c r="AR797" s="117">
        <v>25000848</v>
      </c>
      <c r="AS797" s="117" t="s">
        <v>1978</v>
      </c>
      <c r="AT797" s="117" t="s">
        <v>1269</v>
      </c>
      <c r="AU797" s="123">
        <v>39860</v>
      </c>
      <c r="AV797" s="117" t="s">
        <v>1395</v>
      </c>
      <c r="AW797" s="117" t="s">
        <v>1396</v>
      </c>
      <c r="AX797" s="117">
        <v>25001033</v>
      </c>
      <c r="AY797" s="117" t="s">
        <v>2096</v>
      </c>
      <c r="AZ797" s="117" t="s">
        <v>3274</v>
      </c>
      <c r="BA797" s="117" t="s">
        <v>1463</v>
      </c>
      <c r="BB797" s="117" t="s">
        <v>1464</v>
      </c>
      <c r="BC797" s="117" t="s">
        <v>1465</v>
      </c>
      <c r="BD797" s="117" t="s">
        <v>1466</v>
      </c>
    </row>
    <row r="798" spans="44:56">
      <c r="AR798" s="117">
        <v>25000849</v>
      </c>
      <c r="AS798" s="117" t="s">
        <v>3028</v>
      </c>
      <c r="AT798" s="117" t="s">
        <v>491</v>
      </c>
      <c r="AU798" s="123">
        <v>39860</v>
      </c>
      <c r="AV798" s="117" t="s">
        <v>1395</v>
      </c>
      <c r="AW798" s="117" t="s">
        <v>1396</v>
      </c>
      <c r="AX798" s="117">
        <v>25001502</v>
      </c>
      <c r="AY798" s="117" t="s">
        <v>2420</v>
      </c>
      <c r="AZ798" s="117" t="s">
        <v>3274</v>
      </c>
      <c r="BA798" s="117" t="s">
        <v>1463</v>
      </c>
      <c r="BB798" s="117" t="s">
        <v>1464</v>
      </c>
      <c r="BC798" s="117" t="s">
        <v>1465</v>
      </c>
      <c r="BD798" s="117" t="s">
        <v>1466</v>
      </c>
    </row>
    <row r="799" spans="44:56">
      <c r="AR799" s="117">
        <v>25000850</v>
      </c>
      <c r="AS799" s="117" t="s">
        <v>1979</v>
      </c>
      <c r="AT799" s="117" t="s">
        <v>1269</v>
      </c>
      <c r="AU799" s="123">
        <v>39860</v>
      </c>
      <c r="AV799" s="117" t="s">
        <v>3255</v>
      </c>
      <c r="AW799" s="117" t="s">
        <v>1267</v>
      </c>
      <c r="AX799" s="117">
        <v>25000912</v>
      </c>
      <c r="AY799" s="117" t="s">
        <v>2020</v>
      </c>
      <c r="AZ799" s="117" t="s">
        <v>3274</v>
      </c>
      <c r="BA799" s="117" t="s">
        <v>1463</v>
      </c>
      <c r="BB799" s="117" t="s">
        <v>1464</v>
      </c>
      <c r="BC799" s="117" t="s">
        <v>1465</v>
      </c>
      <c r="BD799" s="117" t="s">
        <v>1466</v>
      </c>
    </row>
    <row r="800" spans="44:56">
      <c r="AR800" s="117">
        <v>25000851</v>
      </c>
      <c r="AS800" s="117" t="s">
        <v>3029</v>
      </c>
      <c r="AT800" s="117" t="s">
        <v>1269</v>
      </c>
      <c r="AU800" s="123">
        <v>39860</v>
      </c>
      <c r="AV800" s="117" t="s">
        <v>1286</v>
      </c>
      <c r="AW800" s="117" t="s">
        <v>1287</v>
      </c>
      <c r="AX800" s="117">
        <v>25001034</v>
      </c>
      <c r="AY800" s="117" t="s">
        <v>2097</v>
      </c>
      <c r="AZ800" s="117" t="s">
        <v>3274</v>
      </c>
      <c r="BA800" s="117" t="s">
        <v>1463</v>
      </c>
      <c r="BB800" s="117" t="s">
        <v>1464</v>
      </c>
      <c r="BC800" s="117" t="s">
        <v>1465</v>
      </c>
      <c r="BD800" s="117" t="s">
        <v>1466</v>
      </c>
    </row>
    <row r="801" spans="44:56">
      <c r="AR801" s="117">
        <v>25000852</v>
      </c>
      <c r="AS801" s="117" t="s">
        <v>1980</v>
      </c>
      <c r="AT801" s="117" t="s">
        <v>1269</v>
      </c>
      <c r="AU801" s="123">
        <v>39860</v>
      </c>
      <c r="AV801" s="117" t="s">
        <v>1286</v>
      </c>
      <c r="AW801" s="117" t="s">
        <v>1287</v>
      </c>
      <c r="AX801" s="117">
        <v>25001032</v>
      </c>
      <c r="AY801" s="117" t="s">
        <v>2095</v>
      </c>
      <c r="AZ801" s="117" t="s">
        <v>3274</v>
      </c>
      <c r="BA801" s="117" t="s">
        <v>1463</v>
      </c>
      <c r="BB801" s="117" t="s">
        <v>1464</v>
      </c>
      <c r="BC801" s="117" t="s">
        <v>1465</v>
      </c>
      <c r="BD801" s="117" t="s">
        <v>1466</v>
      </c>
    </row>
    <row r="802" spans="44:56">
      <c r="AR802" s="117">
        <v>25000853</v>
      </c>
      <c r="AS802" s="117" t="s">
        <v>1981</v>
      </c>
      <c r="AT802" s="117" t="s">
        <v>1269</v>
      </c>
      <c r="AU802" s="123">
        <v>39860</v>
      </c>
      <c r="AV802" s="117" t="s">
        <v>1286</v>
      </c>
      <c r="AW802" s="117" t="s">
        <v>1287</v>
      </c>
      <c r="AX802" s="117">
        <v>25000347</v>
      </c>
      <c r="AY802" s="117" t="s">
        <v>1764</v>
      </c>
      <c r="AZ802" s="117" t="s">
        <v>3274</v>
      </c>
      <c r="BA802" s="117" t="s">
        <v>1463</v>
      </c>
      <c r="BB802" s="117" t="s">
        <v>1464</v>
      </c>
      <c r="BC802" s="117" t="s">
        <v>3318</v>
      </c>
      <c r="BD802" s="117" t="s">
        <v>3319</v>
      </c>
    </row>
    <row r="803" spans="44:56">
      <c r="AR803" s="117">
        <v>25000854</v>
      </c>
      <c r="AS803" s="117" t="s">
        <v>1982</v>
      </c>
      <c r="AT803" s="117" t="s">
        <v>1269</v>
      </c>
      <c r="AU803" s="123">
        <v>39860</v>
      </c>
      <c r="AV803" s="117" t="s">
        <v>1282</v>
      </c>
      <c r="AW803" s="117" t="s">
        <v>1283</v>
      </c>
      <c r="AX803" s="117">
        <v>25000748</v>
      </c>
      <c r="AY803" s="117" t="s">
        <v>1929</v>
      </c>
      <c r="AZ803" s="117" t="s">
        <v>3274</v>
      </c>
      <c r="BA803" s="117" t="s">
        <v>1470</v>
      </c>
      <c r="BB803" s="117" t="s">
        <v>1471</v>
      </c>
      <c r="BC803" s="117" t="s">
        <v>1472</v>
      </c>
      <c r="BD803" s="117" t="s">
        <v>123</v>
      </c>
    </row>
    <row r="804" spans="44:56">
      <c r="AR804" s="117">
        <v>25000855</v>
      </c>
      <c r="AS804" s="117" t="s">
        <v>3030</v>
      </c>
      <c r="AT804" s="117" t="s">
        <v>1269</v>
      </c>
      <c r="AU804" s="123">
        <v>39860</v>
      </c>
      <c r="AV804" s="117" t="s">
        <v>1282</v>
      </c>
      <c r="AW804" s="117" t="s">
        <v>1283</v>
      </c>
      <c r="AX804" s="117">
        <v>25001381</v>
      </c>
      <c r="AY804" s="117" t="s">
        <v>2334</v>
      </c>
      <c r="AZ804" s="117" t="s">
        <v>3274</v>
      </c>
      <c r="BA804" s="117" t="s">
        <v>1470</v>
      </c>
      <c r="BB804" s="117" t="s">
        <v>1471</v>
      </c>
      <c r="BC804" s="117" t="s">
        <v>1411</v>
      </c>
      <c r="BD804" s="117" t="s">
        <v>71</v>
      </c>
    </row>
    <row r="805" spans="44:56">
      <c r="AR805" s="117">
        <v>25000856</v>
      </c>
      <c r="AS805" s="117" t="s">
        <v>1983</v>
      </c>
      <c r="AT805" s="117" t="s">
        <v>1269</v>
      </c>
      <c r="AU805" s="123">
        <v>39860</v>
      </c>
      <c r="AV805" s="117" t="s">
        <v>1286</v>
      </c>
      <c r="AW805" s="117" t="s">
        <v>1287</v>
      </c>
      <c r="AX805" s="117">
        <v>25001333</v>
      </c>
      <c r="AY805" s="117" t="s">
        <v>2299</v>
      </c>
      <c r="AZ805" s="117" t="s">
        <v>3274</v>
      </c>
      <c r="BA805" s="117" t="s">
        <v>1470</v>
      </c>
      <c r="BB805" s="117" t="s">
        <v>1471</v>
      </c>
      <c r="BC805" s="117" t="s">
        <v>1434</v>
      </c>
      <c r="BD805" s="117" t="s">
        <v>1435</v>
      </c>
    </row>
    <row r="806" spans="44:56">
      <c r="AR806" s="117">
        <v>25000857</v>
      </c>
      <c r="AS806" s="117" t="s">
        <v>1984</v>
      </c>
      <c r="AT806" s="117" t="s">
        <v>1269</v>
      </c>
      <c r="AU806" s="123">
        <v>39860</v>
      </c>
      <c r="AV806" s="117" t="s">
        <v>1282</v>
      </c>
      <c r="AW806" s="117" t="s">
        <v>1283</v>
      </c>
      <c r="AX806" s="117">
        <v>25001313</v>
      </c>
      <c r="AY806" s="117" t="s">
        <v>2281</v>
      </c>
      <c r="AZ806" s="117" t="s">
        <v>3274</v>
      </c>
      <c r="BA806" s="117" t="s">
        <v>1470</v>
      </c>
      <c r="BB806" s="117" t="s">
        <v>1471</v>
      </c>
      <c r="BC806" s="117" t="s">
        <v>1474</v>
      </c>
      <c r="BD806" s="117" t="s">
        <v>113</v>
      </c>
    </row>
    <row r="807" spans="44:56">
      <c r="AR807" s="117">
        <v>25000858</v>
      </c>
      <c r="AS807" s="117" t="s">
        <v>3031</v>
      </c>
      <c r="AT807" s="117" t="s">
        <v>1269</v>
      </c>
      <c r="AU807" s="123">
        <v>39860</v>
      </c>
      <c r="AV807" s="117" t="s">
        <v>1282</v>
      </c>
      <c r="AW807" s="117" t="s">
        <v>1283</v>
      </c>
      <c r="AX807" s="117">
        <v>25001540</v>
      </c>
      <c r="AY807" s="117" t="s">
        <v>2448</v>
      </c>
      <c r="AZ807" s="117" t="s">
        <v>3274</v>
      </c>
      <c r="BA807" s="117" t="s">
        <v>1470</v>
      </c>
      <c r="BB807" s="117" t="s">
        <v>1471</v>
      </c>
      <c r="BC807" s="117" t="s">
        <v>1476</v>
      </c>
      <c r="BD807" s="117" t="s">
        <v>1477</v>
      </c>
    </row>
    <row r="808" spans="44:56">
      <c r="AR808" s="117">
        <v>25000859</v>
      </c>
      <c r="AS808" s="117" t="s">
        <v>3032</v>
      </c>
      <c r="AT808" s="117" t="s">
        <v>1269</v>
      </c>
      <c r="AU808" s="123">
        <v>39860</v>
      </c>
      <c r="AV808" s="117" t="s">
        <v>1282</v>
      </c>
      <c r="AW808" s="117" t="s">
        <v>1283</v>
      </c>
      <c r="AX808" s="117">
        <v>25001226</v>
      </c>
      <c r="AY808" s="117" t="s">
        <v>2224</v>
      </c>
      <c r="AZ808" s="117" t="s">
        <v>3274</v>
      </c>
      <c r="BA808" s="117" t="s">
        <v>1470</v>
      </c>
      <c r="BB808" s="117" t="s">
        <v>1471</v>
      </c>
      <c r="BC808" s="117" t="s">
        <v>1411</v>
      </c>
      <c r="BD808" s="117" t="s">
        <v>71</v>
      </c>
    </row>
    <row r="809" spans="44:56">
      <c r="AR809" s="117">
        <v>25000860</v>
      </c>
      <c r="AS809" s="117" t="s">
        <v>3033</v>
      </c>
      <c r="AT809" s="117" t="s">
        <v>1269</v>
      </c>
      <c r="AU809" s="123">
        <v>39860</v>
      </c>
      <c r="AV809" s="117" t="s">
        <v>1282</v>
      </c>
      <c r="AW809" s="117" t="s">
        <v>1283</v>
      </c>
      <c r="AX809" s="117">
        <v>25001315</v>
      </c>
      <c r="AY809" s="117" t="s">
        <v>2283</v>
      </c>
      <c r="AZ809" s="117" t="s">
        <v>3274</v>
      </c>
      <c r="BA809" s="117" t="s">
        <v>1470</v>
      </c>
      <c r="BB809" s="117" t="s">
        <v>1471</v>
      </c>
      <c r="BC809" s="117" t="s">
        <v>1474</v>
      </c>
      <c r="BD809" s="117" t="s">
        <v>113</v>
      </c>
    </row>
    <row r="810" spans="44:56">
      <c r="AR810" s="117">
        <v>25000861</v>
      </c>
      <c r="AS810" s="117" t="s">
        <v>1985</v>
      </c>
      <c r="AT810" s="117" t="s">
        <v>1269</v>
      </c>
      <c r="AU810" s="123">
        <v>39860</v>
      </c>
      <c r="AV810" s="117" t="s">
        <v>1282</v>
      </c>
      <c r="AW810" s="117" t="s">
        <v>1283</v>
      </c>
      <c r="AX810" s="117">
        <v>25001606</v>
      </c>
      <c r="AY810" s="117" t="s">
        <v>2509</v>
      </c>
      <c r="AZ810" s="117" t="s">
        <v>3274</v>
      </c>
      <c r="BA810" s="117" t="s">
        <v>1470</v>
      </c>
      <c r="BB810" s="117" t="s">
        <v>1471</v>
      </c>
      <c r="BC810" s="117" t="s">
        <v>1474</v>
      </c>
      <c r="BD810" s="117" t="s">
        <v>113</v>
      </c>
    </row>
    <row r="811" spans="44:56">
      <c r="AR811" s="117">
        <v>25000862</v>
      </c>
      <c r="AS811" s="117" t="s">
        <v>1986</v>
      </c>
      <c r="AT811" s="117" t="s">
        <v>1269</v>
      </c>
      <c r="AU811" s="123">
        <v>39860</v>
      </c>
      <c r="AV811" s="117" t="s">
        <v>1282</v>
      </c>
      <c r="AW811" s="117" t="s">
        <v>1283</v>
      </c>
      <c r="AX811" s="117">
        <v>25001593</v>
      </c>
      <c r="AY811" s="117" t="s">
        <v>2497</v>
      </c>
      <c r="AZ811" s="117" t="s">
        <v>3274</v>
      </c>
      <c r="BA811" s="117" t="s">
        <v>1470</v>
      </c>
      <c r="BB811" s="117" t="s">
        <v>1471</v>
      </c>
      <c r="BC811" s="117" t="s">
        <v>1434</v>
      </c>
      <c r="BD811" s="117" t="s">
        <v>1435</v>
      </c>
    </row>
    <row r="812" spans="44:56">
      <c r="AR812" s="117">
        <v>25000863</v>
      </c>
      <c r="AS812" s="117" t="s">
        <v>1987</v>
      </c>
      <c r="AT812" s="117" t="s">
        <v>1269</v>
      </c>
      <c r="AU812" s="123">
        <v>39860</v>
      </c>
      <c r="AV812" s="117" t="s">
        <v>1282</v>
      </c>
      <c r="AW812" s="117" t="s">
        <v>1283</v>
      </c>
      <c r="AX812" s="117">
        <v>25001476</v>
      </c>
      <c r="AY812" s="117" t="s">
        <v>2399</v>
      </c>
      <c r="AZ812" s="117" t="s">
        <v>3274</v>
      </c>
      <c r="BA812" s="117" t="s">
        <v>1470</v>
      </c>
      <c r="BB812" s="117" t="s">
        <v>1471</v>
      </c>
      <c r="BC812" s="117" t="s">
        <v>1472</v>
      </c>
      <c r="BD812" s="117" t="s">
        <v>123</v>
      </c>
    </row>
    <row r="813" spans="44:56">
      <c r="AR813" s="117">
        <v>25000864</v>
      </c>
      <c r="AS813" s="117" t="s">
        <v>3034</v>
      </c>
      <c r="AT813" s="117" t="s">
        <v>1269</v>
      </c>
      <c r="AU813" s="123">
        <v>39860</v>
      </c>
      <c r="AV813" s="117" t="s">
        <v>1282</v>
      </c>
      <c r="AW813" s="117" t="s">
        <v>1283</v>
      </c>
      <c r="AX813" s="117">
        <v>25001638</v>
      </c>
      <c r="AY813" s="117" t="s">
        <v>3320</v>
      </c>
      <c r="AZ813" s="117" t="s">
        <v>3274</v>
      </c>
      <c r="BA813" s="117" t="s">
        <v>1470</v>
      </c>
      <c r="BB813" s="117" t="s">
        <v>1471</v>
      </c>
      <c r="BC813" s="117" t="s">
        <v>1277</v>
      </c>
      <c r="BD813" s="117" t="s">
        <v>454</v>
      </c>
    </row>
    <row r="814" spans="44:56">
      <c r="AR814" s="117">
        <v>25000865</v>
      </c>
      <c r="AS814" s="117" t="s">
        <v>1988</v>
      </c>
      <c r="AT814" s="117" t="s">
        <v>1269</v>
      </c>
      <c r="AU814" s="123">
        <v>39860</v>
      </c>
      <c r="AV814" s="117" t="s">
        <v>1282</v>
      </c>
      <c r="AW814" s="117" t="s">
        <v>1283</v>
      </c>
      <c r="AX814" s="117">
        <v>25001470</v>
      </c>
      <c r="AY814" s="117" t="s">
        <v>2395</v>
      </c>
      <c r="AZ814" s="117" t="s">
        <v>3274</v>
      </c>
      <c r="BA814" s="117" t="s">
        <v>1470</v>
      </c>
      <c r="BB814" s="117" t="s">
        <v>1471</v>
      </c>
      <c r="BC814" s="117" t="s">
        <v>1472</v>
      </c>
      <c r="BD814" s="117" t="s">
        <v>123</v>
      </c>
    </row>
    <row r="815" spans="44:56">
      <c r="AR815" s="117">
        <v>25000866</v>
      </c>
      <c r="AS815" s="117" t="s">
        <v>1989</v>
      </c>
      <c r="AT815" s="117" t="s">
        <v>1269</v>
      </c>
      <c r="AU815" s="123">
        <v>39860</v>
      </c>
      <c r="AV815" s="117" t="s">
        <v>1357</v>
      </c>
      <c r="AW815" s="117" t="s">
        <v>1358</v>
      </c>
      <c r="AX815" s="117">
        <v>25001572</v>
      </c>
      <c r="AY815" s="117" t="s">
        <v>2478</v>
      </c>
      <c r="AZ815" s="117" t="s">
        <v>3274</v>
      </c>
      <c r="BA815" s="117" t="s">
        <v>1470</v>
      </c>
      <c r="BB815" s="117" t="s">
        <v>1471</v>
      </c>
      <c r="BC815" s="117" t="s">
        <v>1434</v>
      </c>
      <c r="BD815" s="117" t="s">
        <v>1435</v>
      </c>
    </row>
    <row r="816" spans="44:56">
      <c r="AR816" s="117">
        <v>25000867</v>
      </c>
      <c r="AS816" s="117" t="s">
        <v>1990</v>
      </c>
      <c r="AT816" s="117" t="s">
        <v>1269</v>
      </c>
      <c r="AU816" s="123">
        <v>39860</v>
      </c>
      <c r="AV816" s="117" t="s">
        <v>1282</v>
      </c>
      <c r="AW816" s="117" t="s">
        <v>1283</v>
      </c>
      <c r="AX816" s="117">
        <v>25000896</v>
      </c>
      <c r="AY816" s="117" t="s">
        <v>2009</v>
      </c>
      <c r="AZ816" s="117" t="s">
        <v>3274</v>
      </c>
      <c r="BA816" s="117" t="s">
        <v>1470</v>
      </c>
      <c r="BB816" s="117" t="s">
        <v>1471</v>
      </c>
      <c r="BC816" s="117" t="s">
        <v>1277</v>
      </c>
      <c r="BD816" s="117" t="s">
        <v>454</v>
      </c>
    </row>
    <row r="817" spans="44:56">
      <c r="AR817" s="117">
        <v>25000868</v>
      </c>
      <c r="AS817" s="117" t="s">
        <v>3035</v>
      </c>
      <c r="AT817" s="117" t="s">
        <v>1269</v>
      </c>
      <c r="AU817" s="123">
        <v>39860</v>
      </c>
      <c r="AV817" s="117" t="s">
        <v>1282</v>
      </c>
      <c r="AW817" s="117" t="s">
        <v>1283</v>
      </c>
      <c r="AX817" s="117">
        <v>25000083</v>
      </c>
      <c r="AY817" s="117" t="s">
        <v>1671</v>
      </c>
      <c r="AZ817" s="117" t="s">
        <v>3274</v>
      </c>
      <c r="BA817" s="117" t="s">
        <v>1470</v>
      </c>
      <c r="BB817" s="117" t="s">
        <v>1471</v>
      </c>
      <c r="BC817" s="117" t="s">
        <v>1277</v>
      </c>
      <c r="BD817" s="117" t="s">
        <v>454</v>
      </c>
    </row>
    <row r="818" spans="44:56">
      <c r="AR818" s="117">
        <v>25000869</v>
      </c>
      <c r="AS818" s="117" t="s">
        <v>1991</v>
      </c>
      <c r="AT818" s="117" t="s">
        <v>1269</v>
      </c>
      <c r="AU818" s="123">
        <v>39860</v>
      </c>
      <c r="AV818" s="117" t="s">
        <v>1282</v>
      </c>
      <c r="AW818" s="117" t="s">
        <v>1283</v>
      </c>
      <c r="AX818" s="117">
        <v>25001602</v>
      </c>
      <c r="AY818" s="117" t="s">
        <v>2506</v>
      </c>
      <c r="AZ818" s="117" t="s">
        <v>3274</v>
      </c>
      <c r="BA818" s="117" t="s">
        <v>1470</v>
      </c>
      <c r="BB818" s="117" t="s">
        <v>1471</v>
      </c>
      <c r="BC818" s="117" t="s">
        <v>1474</v>
      </c>
      <c r="BD818" s="117" t="s">
        <v>113</v>
      </c>
    </row>
    <row r="819" spans="44:56">
      <c r="AR819" s="117">
        <v>25000870</v>
      </c>
      <c r="AS819" s="117" t="s">
        <v>1992</v>
      </c>
      <c r="AT819" s="117" t="s">
        <v>1269</v>
      </c>
      <c r="AU819" s="123">
        <v>39860</v>
      </c>
      <c r="AV819" s="117" t="s">
        <v>1282</v>
      </c>
      <c r="AW819" s="117" t="s">
        <v>1283</v>
      </c>
      <c r="AX819" s="117">
        <v>25001069</v>
      </c>
      <c r="AY819" s="117" t="s">
        <v>2121</v>
      </c>
      <c r="AZ819" s="117" t="s">
        <v>3274</v>
      </c>
      <c r="BA819" s="117" t="s">
        <v>1479</v>
      </c>
      <c r="BB819" s="117" t="s">
        <v>1480</v>
      </c>
      <c r="BC819" s="117" t="s">
        <v>1481</v>
      </c>
      <c r="BD819" s="117" t="s">
        <v>53</v>
      </c>
    </row>
    <row r="820" spans="44:56">
      <c r="AR820" s="117">
        <v>25000871</v>
      </c>
      <c r="AS820" s="117" t="s">
        <v>1993</v>
      </c>
      <c r="AT820" s="117" t="s">
        <v>1269</v>
      </c>
      <c r="AU820" s="123">
        <v>39860</v>
      </c>
      <c r="AV820" s="117" t="s">
        <v>1286</v>
      </c>
      <c r="AW820" s="117" t="s">
        <v>1287</v>
      </c>
      <c r="AX820" s="117">
        <v>25001300</v>
      </c>
      <c r="AY820" s="117" t="s">
        <v>2272</v>
      </c>
      <c r="AZ820" s="117" t="s">
        <v>3274</v>
      </c>
      <c r="BA820" s="117" t="s">
        <v>1479</v>
      </c>
      <c r="BB820" s="117" t="s">
        <v>1480</v>
      </c>
      <c r="BC820" s="117" t="s">
        <v>1483</v>
      </c>
      <c r="BD820" s="117" t="s">
        <v>1484</v>
      </c>
    </row>
    <row r="821" spans="44:56">
      <c r="AR821" s="117">
        <v>25000872</v>
      </c>
      <c r="AS821" s="117" t="s">
        <v>1994</v>
      </c>
      <c r="AT821" s="117" t="s">
        <v>1269</v>
      </c>
      <c r="AU821" s="123">
        <v>39860</v>
      </c>
      <c r="AV821" s="117" t="s">
        <v>1282</v>
      </c>
      <c r="AW821" s="117" t="s">
        <v>1283</v>
      </c>
      <c r="AX821" s="117">
        <v>25000893</v>
      </c>
      <c r="AY821" s="117" t="s">
        <v>2007</v>
      </c>
      <c r="AZ821" s="117" t="s">
        <v>3274</v>
      </c>
      <c r="BA821" s="117" t="s">
        <v>1479</v>
      </c>
      <c r="BB821" s="117" t="s">
        <v>1480</v>
      </c>
      <c r="BC821" s="117" t="s">
        <v>1486</v>
      </c>
      <c r="BD821" s="117" t="s">
        <v>49</v>
      </c>
    </row>
    <row r="822" spans="44:56">
      <c r="AR822" s="117">
        <v>25000873</v>
      </c>
      <c r="AS822" s="117" t="s">
        <v>1995</v>
      </c>
      <c r="AT822" s="117" t="s">
        <v>1269</v>
      </c>
      <c r="AU822" s="123">
        <v>39860</v>
      </c>
      <c r="AV822" s="117" t="s">
        <v>1282</v>
      </c>
      <c r="AW822" s="117" t="s">
        <v>1283</v>
      </c>
      <c r="AX822" s="117">
        <v>25001187</v>
      </c>
      <c r="AY822" s="117" t="s">
        <v>2195</v>
      </c>
      <c r="AZ822" s="117" t="s">
        <v>3274</v>
      </c>
      <c r="BA822" s="117" t="s">
        <v>1479</v>
      </c>
      <c r="BB822" s="117" t="s">
        <v>1480</v>
      </c>
      <c r="BC822" s="117" t="s">
        <v>1481</v>
      </c>
      <c r="BD822" s="117" t="s">
        <v>53</v>
      </c>
    </row>
    <row r="823" spans="44:56">
      <c r="AR823" s="117">
        <v>25000874</v>
      </c>
      <c r="AS823" s="117" t="s">
        <v>3036</v>
      </c>
      <c r="AT823" s="117" t="s">
        <v>1269</v>
      </c>
      <c r="AU823" s="123">
        <v>39860</v>
      </c>
      <c r="AV823" s="117" t="s">
        <v>3255</v>
      </c>
      <c r="AW823" s="117" t="s">
        <v>1267</v>
      </c>
      <c r="AX823" s="117">
        <v>25001428</v>
      </c>
      <c r="AY823" s="117" t="s">
        <v>2367</v>
      </c>
      <c r="AZ823" s="117" t="s">
        <v>3274</v>
      </c>
      <c r="BA823" s="117" t="s">
        <v>1479</v>
      </c>
      <c r="BB823" s="117" t="s">
        <v>1480</v>
      </c>
      <c r="BC823" s="117" t="s">
        <v>1488</v>
      </c>
      <c r="BD823" s="117" t="s">
        <v>1489</v>
      </c>
    </row>
    <row r="824" spans="44:56">
      <c r="AR824" s="117">
        <v>25000875</v>
      </c>
      <c r="AS824" s="117" t="s">
        <v>1996</v>
      </c>
      <c r="AT824" s="117" t="s">
        <v>1269</v>
      </c>
      <c r="AU824" s="123">
        <v>39860</v>
      </c>
      <c r="AV824" s="117" t="s">
        <v>1282</v>
      </c>
      <c r="AW824" s="117" t="s">
        <v>1283</v>
      </c>
      <c r="AX824" s="117">
        <v>25001235</v>
      </c>
      <c r="AY824" s="117" t="s">
        <v>2231</v>
      </c>
      <c r="AZ824" s="117" t="s">
        <v>3274</v>
      </c>
      <c r="BA824" s="117" t="s">
        <v>1479</v>
      </c>
      <c r="BB824" s="117" t="s">
        <v>1480</v>
      </c>
      <c r="BC824" s="117" t="s">
        <v>1481</v>
      </c>
      <c r="BD824" s="117" t="s">
        <v>53</v>
      </c>
    </row>
    <row r="825" spans="44:56">
      <c r="AR825" s="117">
        <v>25000876</v>
      </c>
      <c r="AS825" s="117" t="s">
        <v>3037</v>
      </c>
      <c r="AT825" s="117" t="s">
        <v>1269</v>
      </c>
      <c r="AU825" s="123">
        <v>39860</v>
      </c>
      <c r="AV825" s="117" t="s">
        <v>1282</v>
      </c>
      <c r="AW825" s="117" t="s">
        <v>1283</v>
      </c>
      <c r="AX825" s="117">
        <v>25001092</v>
      </c>
      <c r="AY825" s="117" t="s">
        <v>2137</v>
      </c>
      <c r="AZ825" s="117" t="s">
        <v>3274</v>
      </c>
      <c r="BA825" s="117" t="s">
        <v>1479</v>
      </c>
      <c r="BB825" s="117" t="s">
        <v>1480</v>
      </c>
      <c r="BC825" s="117" t="s">
        <v>1491</v>
      </c>
      <c r="BD825" s="117" t="s">
        <v>1492</v>
      </c>
    </row>
    <row r="826" spans="44:56">
      <c r="AR826" s="117">
        <v>25000877</v>
      </c>
      <c r="AS826" s="117" t="s">
        <v>1997</v>
      </c>
      <c r="AT826" s="117" t="s">
        <v>1269</v>
      </c>
      <c r="AU826" s="123">
        <v>39860</v>
      </c>
      <c r="AV826" s="117" t="s">
        <v>1282</v>
      </c>
      <c r="AW826" s="117" t="s">
        <v>1283</v>
      </c>
      <c r="AX826" s="117">
        <v>25000759</v>
      </c>
      <c r="AY826" s="117" t="s">
        <v>1933</v>
      </c>
      <c r="AZ826" s="117" t="s">
        <v>3274</v>
      </c>
      <c r="BA826" s="117" t="s">
        <v>1479</v>
      </c>
      <c r="BB826" s="117" t="s">
        <v>1480</v>
      </c>
      <c r="BC826" s="117" t="s">
        <v>1222</v>
      </c>
      <c r="BD826" s="117" t="s">
        <v>1223</v>
      </c>
    </row>
    <row r="827" spans="44:56">
      <c r="AR827" s="117">
        <v>25000878</v>
      </c>
      <c r="AS827" s="117" t="s">
        <v>1998</v>
      </c>
      <c r="AT827" s="117" t="s">
        <v>1269</v>
      </c>
      <c r="AU827" s="123">
        <v>39860</v>
      </c>
      <c r="AV827" s="117" t="s">
        <v>1282</v>
      </c>
      <c r="AW827" s="117" t="s">
        <v>1283</v>
      </c>
      <c r="AX827" s="117">
        <v>25001473</v>
      </c>
      <c r="AY827" s="117" t="s">
        <v>2397</v>
      </c>
      <c r="AZ827" s="117" t="s">
        <v>3274</v>
      </c>
      <c r="BA827" s="117" t="s">
        <v>1495</v>
      </c>
      <c r="BB827" s="117" t="s">
        <v>1496</v>
      </c>
      <c r="BC827" s="117" t="s">
        <v>1277</v>
      </c>
      <c r="BD827" s="117" t="s">
        <v>454</v>
      </c>
    </row>
    <row r="828" spans="44:56">
      <c r="AR828" s="117">
        <v>25000879</v>
      </c>
      <c r="AS828" s="117" t="s">
        <v>3038</v>
      </c>
      <c r="AT828" s="117" t="s">
        <v>491</v>
      </c>
      <c r="AU828" s="123">
        <v>39860</v>
      </c>
      <c r="AV828" s="117" t="s">
        <v>1395</v>
      </c>
      <c r="AW828" s="117" t="s">
        <v>1396</v>
      </c>
      <c r="AX828" s="117">
        <v>25001330</v>
      </c>
      <c r="AY828" s="117" t="s">
        <v>2296</v>
      </c>
      <c r="AZ828" s="117" t="s">
        <v>3274</v>
      </c>
      <c r="BA828" s="117" t="s">
        <v>1495</v>
      </c>
      <c r="BB828" s="117" t="s">
        <v>1496</v>
      </c>
      <c r="BC828" s="117" t="s">
        <v>1383</v>
      </c>
      <c r="BD828" s="117" t="s">
        <v>81</v>
      </c>
    </row>
    <row r="829" spans="44:56">
      <c r="AR829" s="117">
        <v>25000880</v>
      </c>
      <c r="AS829" s="117" t="s">
        <v>1999</v>
      </c>
      <c r="AT829" s="117" t="s">
        <v>526</v>
      </c>
      <c r="AU829" s="123">
        <v>39874</v>
      </c>
      <c r="AV829" s="117" t="s">
        <v>1238</v>
      </c>
      <c r="AW829" s="117" t="s">
        <v>3254</v>
      </c>
      <c r="AX829" s="117">
        <v>25001335</v>
      </c>
      <c r="AY829" s="117" t="s">
        <v>2301</v>
      </c>
      <c r="AZ829" s="117" t="s">
        <v>3274</v>
      </c>
      <c r="BA829" s="117" t="s">
        <v>1495</v>
      </c>
      <c r="BB829" s="117" t="s">
        <v>1496</v>
      </c>
      <c r="BC829" s="117" t="s">
        <v>1277</v>
      </c>
      <c r="BD829" s="117" t="s">
        <v>454</v>
      </c>
    </row>
    <row r="830" spans="44:56">
      <c r="AR830" s="117">
        <v>25000881</v>
      </c>
      <c r="AS830" s="117" t="s">
        <v>3039</v>
      </c>
      <c r="AT830" s="117" t="s">
        <v>1424</v>
      </c>
      <c r="AU830" s="123">
        <v>39874</v>
      </c>
      <c r="AV830" s="117" t="s">
        <v>1418</v>
      </c>
      <c r="AW830" s="117" t="s">
        <v>1419</v>
      </c>
      <c r="AX830" s="117">
        <v>25000909</v>
      </c>
      <c r="AY830" s="117" t="s">
        <v>2017</v>
      </c>
      <c r="AZ830" s="117" t="s">
        <v>3274</v>
      </c>
      <c r="BA830" s="117" t="s">
        <v>1495</v>
      </c>
      <c r="BB830" s="117" t="s">
        <v>1496</v>
      </c>
      <c r="BC830" s="117" t="s">
        <v>1497</v>
      </c>
      <c r="BD830" s="117" t="s">
        <v>91</v>
      </c>
    </row>
    <row r="831" spans="44:56">
      <c r="AR831" s="117">
        <v>25000882</v>
      </c>
      <c r="AS831" s="117" t="s">
        <v>2000</v>
      </c>
      <c r="AT831" s="117" t="s">
        <v>466</v>
      </c>
      <c r="AU831" s="123">
        <v>39874</v>
      </c>
      <c r="AV831" s="117" t="s">
        <v>1293</v>
      </c>
      <c r="AW831" s="117" t="s">
        <v>1294</v>
      </c>
      <c r="AX831" s="117">
        <v>25001255</v>
      </c>
      <c r="AY831" s="117" t="s">
        <v>2244</v>
      </c>
      <c r="AZ831" s="117" t="s">
        <v>3274</v>
      </c>
      <c r="BA831" s="117" t="s">
        <v>1495</v>
      </c>
      <c r="BB831" s="117" t="s">
        <v>1496</v>
      </c>
      <c r="BC831" s="117" t="s">
        <v>1277</v>
      </c>
      <c r="BD831" s="117" t="s">
        <v>454</v>
      </c>
    </row>
    <row r="832" spans="44:56">
      <c r="AR832" s="117">
        <v>25000883</v>
      </c>
      <c r="AS832" s="117" t="s">
        <v>3040</v>
      </c>
      <c r="AT832" s="117" t="s">
        <v>1424</v>
      </c>
      <c r="AU832" s="123">
        <v>39874</v>
      </c>
      <c r="AV832" s="117" t="s">
        <v>1418</v>
      </c>
      <c r="AW832" s="117" t="s">
        <v>1419</v>
      </c>
      <c r="AX832" s="117">
        <v>25001518</v>
      </c>
      <c r="AY832" s="117" t="s">
        <v>2433</v>
      </c>
      <c r="AZ832" s="117" t="s">
        <v>3274</v>
      </c>
      <c r="BA832" s="117" t="s">
        <v>1495</v>
      </c>
      <c r="BB832" s="117" t="s">
        <v>1496</v>
      </c>
      <c r="BC832" s="117" t="s">
        <v>1499</v>
      </c>
      <c r="BD832" s="117" t="s">
        <v>1500</v>
      </c>
    </row>
    <row r="833" spans="44:56">
      <c r="AR833" s="117">
        <v>25000884</v>
      </c>
      <c r="AS833" s="117" t="s">
        <v>2001</v>
      </c>
      <c r="AT833" s="117" t="s">
        <v>1452</v>
      </c>
      <c r="AU833" s="123">
        <v>39874</v>
      </c>
      <c r="AV833" s="117" t="s">
        <v>1444</v>
      </c>
      <c r="AW833" s="117" t="s">
        <v>1445</v>
      </c>
      <c r="AX833" s="117">
        <v>25000143</v>
      </c>
      <c r="AY833" s="117" t="s">
        <v>1695</v>
      </c>
      <c r="AZ833" s="117" t="s">
        <v>3274</v>
      </c>
      <c r="BA833" s="117" t="s">
        <v>1502</v>
      </c>
      <c r="BB833" s="117" t="s">
        <v>1503</v>
      </c>
      <c r="BC833" s="117" t="s">
        <v>1340</v>
      </c>
      <c r="BD833" s="117" t="s">
        <v>1341</v>
      </c>
    </row>
    <row r="834" spans="44:56">
      <c r="AR834" s="117">
        <v>25000885</v>
      </c>
      <c r="AS834" s="117" t="s">
        <v>2002</v>
      </c>
      <c r="AT834" s="117" t="s">
        <v>1424</v>
      </c>
      <c r="AU834" s="123">
        <v>39874</v>
      </c>
      <c r="AV834" s="117" t="s">
        <v>1418</v>
      </c>
      <c r="AW834" s="117" t="s">
        <v>1419</v>
      </c>
      <c r="AX834" s="117">
        <v>25000002</v>
      </c>
      <c r="AY834" s="117" t="s">
        <v>1639</v>
      </c>
      <c r="AZ834" s="117" t="s">
        <v>3274</v>
      </c>
      <c r="BA834" s="117" t="s">
        <v>1502</v>
      </c>
      <c r="BB834" s="117" t="s">
        <v>1503</v>
      </c>
      <c r="BC834" s="117" t="s">
        <v>1279</v>
      </c>
      <c r="BD834" s="117" t="s">
        <v>1280</v>
      </c>
    </row>
    <row r="835" spans="44:56">
      <c r="AR835" s="117">
        <v>25000886</v>
      </c>
      <c r="AS835" s="117" t="s">
        <v>2003</v>
      </c>
      <c r="AT835" s="117" t="s">
        <v>1421</v>
      </c>
      <c r="AU835" s="123">
        <v>39874</v>
      </c>
      <c r="AV835" s="117" t="s">
        <v>1418</v>
      </c>
      <c r="AW835" s="117" t="s">
        <v>1419</v>
      </c>
      <c r="AX835" s="117">
        <v>25000223</v>
      </c>
      <c r="AY835" s="117" t="s">
        <v>1723</v>
      </c>
      <c r="AZ835" s="117" t="s">
        <v>3274</v>
      </c>
      <c r="BA835" s="117" t="s">
        <v>1502</v>
      </c>
      <c r="BB835" s="117" t="s">
        <v>1503</v>
      </c>
      <c r="BC835" s="117" t="s">
        <v>1340</v>
      </c>
      <c r="BD835" s="117" t="s">
        <v>1341</v>
      </c>
    </row>
    <row r="836" spans="44:56">
      <c r="AR836" s="117">
        <v>25000887</v>
      </c>
      <c r="AS836" s="117" t="s">
        <v>3041</v>
      </c>
      <c r="AT836" s="117" t="s">
        <v>493</v>
      </c>
      <c r="AU836" s="123">
        <v>39874</v>
      </c>
      <c r="AV836" s="117" t="s">
        <v>1293</v>
      </c>
      <c r="AW836" s="117" t="s">
        <v>1294</v>
      </c>
      <c r="AX836" s="117">
        <v>25000383</v>
      </c>
      <c r="AY836" s="117" t="s">
        <v>1784</v>
      </c>
      <c r="AZ836" s="117" t="s">
        <v>3274</v>
      </c>
      <c r="BA836" s="117" t="s">
        <v>1502</v>
      </c>
      <c r="BB836" s="117" t="s">
        <v>1503</v>
      </c>
      <c r="BC836" s="117" t="s">
        <v>1340</v>
      </c>
      <c r="BD836" s="117" t="s">
        <v>1341</v>
      </c>
    </row>
    <row r="837" spans="44:56">
      <c r="AR837" s="117">
        <v>25000888</v>
      </c>
      <c r="AS837" s="117" t="s">
        <v>2004</v>
      </c>
      <c r="AT837" s="117" t="s">
        <v>493</v>
      </c>
      <c r="AU837" s="123">
        <v>39874</v>
      </c>
      <c r="AV837" s="117" t="s">
        <v>1293</v>
      </c>
      <c r="AW837" s="117" t="s">
        <v>1294</v>
      </c>
      <c r="AX837" s="117">
        <v>25000014</v>
      </c>
      <c r="AY837" s="117" t="s">
        <v>1643</v>
      </c>
      <c r="AZ837" s="117" t="s">
        <v>3274</v>
      </c>
      <c r="BA837" s="117" t="s">
        <v>1502</v>
      </c>
      <c r="BB837" s="117" t="s">
        <v>1503</v>
      </c>
      <c r="BC837" s="117" t="s">
        <v>1340</v>
      </c>
      <c r="BD837" s="117" t="s">
        <v>1341</v>
      </c>
    </row>
    <row r="838" spans="44:56">
      <c r="AR838" s="117">
        <v>25000889</v>
      </c>
      <c r="AS838" s="117" t="s">
        <v>2005</v>
      </c>
      <c r="AT838" s="117" t="s">
        <v>466</v>
      </c>
      <c r="AU838" s="123">
        <v>39874</v>
      </c>
      <c r="AV838" s="117" t="s">
        <v>1293</v>
      </c>
      <c r="AW838" s="117" t="s">
        <v>1294</v>
      </c>
      <c r="AX838" s="117">
        <v>25001410</v>
      </c>
      <c r="AY838" s="117" t="s">
        <v>2352</v>
      </c>
      <c r="AZ838" s="117" t="s">
        <v>3274</v>
      </c>
      <c r="BA838" s="117" t="s">
        <v>1502</v>
      </c>
      <c r="BB838" s="117" t="s">
        <v>1503</v>
      </c>
      <c r="BC838" s="117" t="s">
        <v>1340</v>
      </c>
      <c r="BD838" s="117" t="s">
        <v>1341</v>
      </c>
    </row>
    <row r="839" spans="44:56">
      <c r="AR839" s="117">
        <v>25000890</v>
      </c>
      <c r="AS839" s="117" t="s">
        <v>3042</v>
      </c>
      <c r="AT839" s="117" t="s">
        <v>466</v>
      </c>
      <c r="AU839" s="123">
        <v>39874</v>
      </c>
      <c r="AV839" s="117" t="s">
        <v>1293</v>
      </c>
      <c r="AW839" s="117" t="s">
        <v>1294</v>
      </c>
      <c r="AX839" s="117">
        <v>25001584</v>
      </c>
      <c r="AY839" s="117" t="s">
        <v>2488</v>
      </c>
      <c r="AZ839" s="117" t="s">
        <v>3274</v>
      </c>
      <c r="BA839" s="117" t="s">
        <v>1502</v>
      </c>
      <c r="BB839" s="117" t="s">
        <v>1503</v>
      </c>
      <c r="BC839" s="117" t="s">
        <v>1340</v>
      </c>
      <c r="BD839" s="117" t="s">
        <v>1341</v>
      </c>
    </row>
    <row r="840" spans="44:56">
      <c r="AR840" s="117">
        <v>25000891</v>
      </c>
      <c r="AS840" s="117" t="s">
        <v>3043</v>
      </c>
      <c r="AT840" s="117" t="s">
        <v>1435</v>
      </c>
      <c r="AU840" s="123">
        <v>39874</v>
      </c>
      <c r="AV840" s="117" t="s">
        <v>1418</v>
      </c>
      <c r="AW840" s="117" t="s">
        <v>1419</v>
      </c>
      <c r="AX840" s="117">
        <v>25001263</v>
      </c>
      <c r="AY840" s="117" t="s">
        <v>2251</v>
      </c>
      <c r="AZ840" s="117" t="s">
        <v>3274</v>
      </c>
      <c r="BA840" s="117" t="s">
        <v>1502</v>
      </c>
      <c r="BB840" s="117" t="s">
        <v>1503</v>
      </c>
      <c r="BC840" s="117" t="s">
        <v>1277</v>
      </c>
      <c r="BD840" s="117" t="s">
        <v>454</v>
      </c>
    </row>
    <row r="841" spans="44:56">
      <c r="AR841" s="117">
        <v>25000892</v>
      </c>
      <c r="AS841" s="117" t="s">
        <v>2006</v>
      </c>
      <c r="AT841" s="117" t="s">
        <v>39</v>
      </c>
      <c r="AU841" s="123">
        <v>39874</v>
      </c>
      <c r="AV841" s="117" t="s">
        <v>1238</v>
      </c>
      <c r="AW841" s="117" t="s">
        <v>3254</v>
      </c>
      <c r="AX841" s="117">
        <v>25001181</v>
      </c>
      <c r="AY841" s="117" t="s">
        <v>2191</v>
      </c>
      <c r="AZ841" s="117" t="s">
        <v>3274</v>
      </c>
      <c r="BA841" s="117" t="s">
        <v>1502</v>
      </c>
      <c r="BB841" s="117" t="s">
        <v>1503</v>
      </c>
      <c r="BC841" s="117" t="s">
        <v>1340</v>
      </c>
      <c r="BD841" s="117" t="s">
        <v>1341</v>
      </c>
    </row>
    <row r="842" spans="44:56">
      <c r="AR842" s="117">
        <v>25000893</v>
      </c>
      <c r="AS842" s="117" t="s">
        <v>2007</v>
      </c>
      <c r="AT842" s="117" t="s">
        <v>49</v>
      </c>
      <c r="AU842" s="123">
        <v>39874</v>
      </c>
      <c r="AV842" s="117" t="s">
        <v>1479</v>
      </c>
      <c r="AW842" s="117" t="s">
        <v>1480</v>
      </c>
      <c r="AX842" s="117">
        <v>25000398</v>
      </c>
      <c r="AY842" s="117" t="s">
        <v>1790</v>
      </c>
      <c r="AZ842" s="117" t="s">
        <v>3274</v>
      </c>
      <c r="BA842" s="117" t="s">
        <v>1502</v>
      </c>
      <c r="BB842" s="117" t="s">
        <v>1503</v>
      </c>
      <c r="BC842" s="117" t="s">
        <v>1340</v>
      </c>
      <c r="BD842" s="117" t="s">
        <v>1341</v>
      </c>
    </row>
    <row r="843" spans="44:56">
      <c r="AR843" s="117">
        <v>25000894</v>
      </c>
      <c r="AS843" s="117" t="s">
        <v>3044</v>
      </c>
      <c r="AT843" s="117" t="s">
        <v>466</v>
      </c>
      <c r="AU843" s="123">
        <v>39874</v>
      </c>
      <c r="AV843" s="117" t="s">
        <v>1293</v>
      </c>
      <c r="AW843" s="117" t="s">
        <v>1294</v>
      </c>
      <c r="AX843" s="117">
        <v>25001174</v>
      </c>
      <c r="AY843" s="117" t="s">
        <v>2187</v>
      </c>
      <c r="AZ843" s="117" t="s">
        <v>3274</v>
      </c>
      <c r="BA843" s="117" t="s">
        <v>1502</v>
      </c>
      <c r="BB843" s="117" t="s">
        <v>1503</v>
      </c>
      <c r="BC843" s="117" t="s">
        <v>1340</v>
      </c>
      <c r="BD843" s="117" t="s">
        <v>1341</v>
      </c>
    </row>
    <row r="844" spans="44:56">
      <c r="AR844" s="117">
        <v>25000895</v>
      </c>
      <c r="AS844" s="117" t="s">
        <v>2008</v>
      </c>
      <c r="AT844" s="117" t="s">
        <v>1378</v>
      </c>
      <c r="AU844" s="123">
        <v>39874</v>
      </c>
      <c r="AV844" s="117" t="s">
        <v>1359</v>
      </c>
      <c r="AW844" s="117" t="s">
        <v>1360</v>
      </c>
      <c r="AX844" s="117">
        <v>25001176</v>
      </c>
      <c r="AY844" s="117" t="s">
        <v>2188</v>
      </c>
      <c r="AZ844" s="117" t="s">
        <v>3274</v>
      </c>
      <c r="BA844" s="117" t="s">
        <v>1502</v>
      </c>
      <c r="BB844" s="117" t="s">
        <v>1503</v>
      </c>
      <c r="BC844" s="117" t="s">
        <v>1340</v>
      </c>
      <c r="BD844" s="117" t="s">
        <v>1341</v>
      </c>
    </row>
    <row r="845" spans="44:56">
      <c r="AR845" s="117">
        <v>25000896</v>
      </c>
      <c r="AS845" s="117" t="s">
        <v>2009</v>
      </c>
      <c r="AT845" s="117" t="s">
        <v>454</v>
      </c>
      <c r="AU845" s="123">
        <v>39874</v>
      </c>
      <c r="AV845" s="117" t="s">
        <v>1470</v>
      </c>
      <c r="AW845" s="117" t="s">
        <v>1471</v>
      </c>
      <c r="AX845" s="117">
        <v>25001202</v>
      </c>
      <c r="AY845" s="117" t="s">
        <v>3321</v>
      </c>
      <c r="AZ845" s="117" t="s">
        <v>3274</v>
      </c>
      <c r="BA845" s="117" t="s">
        <v>1502</v>
      </c>
      <c r="BB845" s="117" t="s">
        <v>1503</v>
      </c>
      <c r="BC845" s="117" t="s">
        <v>1340</v>
      </c>
      <c r="BD845" s="117" t="s">
        <v>1341</v>
      </c>
    </row>
    <row r="846" spans="44:56">
      <c r="AR846" s="117">
        <v>25000897</v>
      </c>
      <c r="AS846" s="117" t="s">
        <v>3045</v>
      </c>
      <c r="AT846" s="117" t="s">
        <v>493</v>
      </c>
      <c r="AU846" s="123">
        <v>39874</v>
      </c>
      <c r="AV846" s="117" t="s">
        <v>1293</v>
      </c>
      <c r="AW846" s="117" t="s">
        <v>1294</v>
      </c>
      <c r="AX846" s="117">
        <v>25001322</v>
      </c>
      <c r="AY846" s="117" t="s">
        <v>2289</v>
      </c>
      <c r="AZ846" s="117" t="s">
        <v>3274</v>
      </c>
      <c r="BA846" s="117" t="s">
        <v>1502</v>
      </c>
      <c r="BB846" s="117" t="s">
        <v>1503</v>
      </c>
      <c r="BC846" s="117" t="s">
        <v>1277</v>
      </c>
      <c r="BD846" s="117" t="s">
        <v>454</v>
      </c>
    </row>
    <row r="847" spans="44:56">
      <c r="AR847" s="117">
        <v>25000898</v>
      </c>
      <c r="AS847" s="117" t="s">
        <v>2010</v>
      </c>
      <c r="AT847" s="117" t="s">
        <v>119</v>
      </c>
      <c r="AU847" s="123">
        <v>39874</v>
      </c>
      <c r="AV847" s="117" t="s">
        <v>1346</v>
      </c>
      <c r="AW847" s="117" t="s">
        <v>1347</v>
      </c>
      <c r="AX847" s="117">
        <v>25001093</v>
      </c>
      <c r="AY847" s="117" t="s">
        <v>2138</v>
      </c>
      <c r="AZ847" s="117" t="s">
        <v>3274</v>
      </c>
      <c r="BA847" s="117" t="s">
        <v>1502</v>
      </c>
      <c r="BB847" s="117" t="s">
        <v>1503</v>
      </c>
      <c r="BC847" s="117" t="s">
        <v>1277</v>
      </c>
      <c r="BD847" s="117" t="s">
        <v>454</v>
      </c>
    </row>
    <row r="848" spans="44:56">
      <c r="AR848" s="117">
        <v>25000899</v>
      </c>
      <c r="AS848" s="117" t="s">
        <v>2011</v>
      </c>
      <c r="AT848" s="117" t="s">
        <v>1435</v>
      </c>
      <c r="AU848" s="123">
        <v>39875</v>
      </c>
      <c r="AV848" s="117" t="s">
        <v>1418</v>
      </c>
      <c r="AW848" s="117" t="s">
        <v>1419</v>
      </c>
      <c r="AX848" s="117">
        <v>25000878</v>
      </c>
      <c r="AY848" s="117" t="s">
        <v>1998</v>
      </c>
      <c r="AZ848" s="117" t="s">
        <v>3274</v>
      </c>
      <c r="BA848" s="117" t="s">
        <v>1502</v>
      </c>
      <c r="BB848" s="117" t="s">
        <v>1503</v>
      </c>
      <c r="BC848" s="117" t="s">
        <v>1340</v>
      </c>
      <c r="BD848" s="117" t="s">
        <v>1341</v>
      </c>
    </row>
    <row r="849" spans="44:56">
      <c r="AR849" s="117">
        <v>25000900</v>
      </c>
      <c r="AS849" s="117" t="s">
        <v>2504</v>
      </c>
      <c r="AT849" s="117" t="s">
        <v>1424</v>
      </c>
      <c r="AU849" s="123">
        <v>39875</v>
      </c>
      <c r="AV849" s="117" t="s">
        <v>1418</v>
      </c>
      <c r="AW849" s="117" t="s">
        <v>1419</v>
      </c>
      <c r="AX849" s="117">
        <v>25001169</v>
      </c>
      <c r="AY849" s="117" t="s">
        <v>2183</v>
      </c>
      <c r="AZ849" s="117" t="s">
        <v>3274</v>
      </c>
      <c r="BA849" s="117" t="s">
        <v>1502</v>
      </c>
      <c r="BB849" s="117" t="s">
        <v>1503</v>
      </c>
      <c r="BC849" s="117" t="s">
        <v>1340</v>
      </c>
      <c r="BD849" s="117" t="s">
        <v>1341</v>
      </c>
    </row>
    <row r="850" spans="44:56">
      <c r="AR850" s="117">
        <v>25000901</v>
      </c>
      <c r="AS850" s="117" t="s">
        <v>2012</v>
      </c>
      <c r="AT850" s="117" t="s">
        <v>1435</v>
      </c>
      <c r="AU850" s="123">
        <v>39875</v>
      </c>
      <c r="AV850" s="117" t="s">
        <v>1418</v>
      </c>
      <c r="AW850" s="117" t="s">
        <v>1419</v>
      </c>
      <c r="AX850" s="117">
        <v>25000301</v>
      </c>
      <c r="AY850" s="117" t="s">
        <v>1746</v>
      </c>
      <c r="AZ850" s="117" t="s">
        <v>3274</v>
      </c>
      <c r="BA850" s="117" t="s">
        <v>1502</v>
      </c>
      <c r="BB850" s="117" t="s">
        <v>1503</v>
      </c>
      <c r="BC850" s="117" t="s">
        <v>1340</v>
      </c>
      <c r="BD850" s="117" t="s">
        <v>1341</v>
      </c>
    </row>
    <row r="851" spans="44:56">
      <c r="AR851" s="117">
        <v>25000902</v>
      </c>
      <c r="AS851" s="117" t="s">
        <v>2013</v>
      </c>
      <c r="AT851" s="117" t="s">
        <v>1362</v>
      </c>
      <c r="AU851" s="123">
        <v>39875</v>
      </c>
      <c r="AV851" s="117" t="s">
        <v>1359</v>
      </c>
      <c r="AW851" s="117" t="s">
        <v>1360</v>
      </c>
      <c r="AX851" s="117">
        <v>25001398</v>
      </c>
      <c r="AY851" s="117" t="s">
        <v>2345</v>
      </c>
      <c r="AZ851" s="117" t="s">
        <v>3274</v>
      </c>
      <c r="BA851" s="117" t="s">
        <v>1502</v>
      </c>
      <c r="BB851" s="117" t="s">
        <v>1503</v>
      </c>
      <c r="BC851" s="117" t="s">
        <v>1340</v>
      </c>
      <c r="BD851" s="117" t="s">
        <v>1341</v>
      </c>
    </row>
    <row r="852" spans="44:56">
      <c r="AR852" s="117">
        <v>25000903</v>
      </c>
      <c r="AS852" s="117" t="s">
        <v>3046</v>
      </c>
      <c r="AT852" s="117" t="s">
        <v>470</v>
      </c>
      <c r="AU852" s="123">
        <v>39881</v>
      </c>
      <c r="AV852" s="117" t="s">
        <v>1508</v>
      </c>
      <c r="AW852" s="117" t="s">
        <v>1509</v>
      </c>
      <c r="AX852" s="117">
        <v>25001617</v>
      </c>
      <c r="AY852" s="117" t="s">
        <v>2519</v>
      </c>
      <c r="AZ852" s="117" t="s">
        <v>3274</v>
      </c>
      <c r="BA852" s="117" t="s">
        <v>1502</v>
      </c>
      <c r="BB852" s="117" t="s">
        <v>1503</v>
      </c>
      <c r="BC852" s="117" t="s">
        <v>1340</v>
      </c>
      <c r="BD852" s="117" t="s">
        <v>1341</v>
      </c>
    </row>
    <row r="853" spans="44:56">
      <c r="AR853" s="117">
        <v>25000904</v>
      </c>
      <c r="AS853" s="117" t="s">
        <v>3047</v>
      </c>
      <c r="AT853" s="117" t="s">
        <v>39</v>
      </c>
      <c r="AU853" s="123">
        <v>38691</v>
      </c>
      <c r="AV853" s="117" t="s">
        <v>1238</v>
      </c>
      <c r="AW853" s="117" t="s">
        <v>3254</v>
      </c>
      <c r="AX853" s="117">
        <v>25000613</v>
      </c>
      <c r="AY853" s="117" t="s">
        <v>1877</v>
      </c>
      <c r="AZ853" s="117" t="s">
        <v>3274</v>
      </c>
      <c r="BA853" s="117" t="s">
        <v>1502</v>
      </c>
      <c r="BB853" s="117" t="s">
        <v>1503</v>
      </c>
      <c r="BC853" s="117" t="s">
        <v>1279</v>
      </c>
      <c r="BD853" s="117" t="s">
        <v>1280</v>
      </c>
    </row>
    <row r="854" spans="44:56">
      <c r="AR854" s="117">
        <v>25000905</v>
      </c>
      <c r="AS854" s="117" t="s">
        <v>2014</v>
      </c>
      <c r="AT854" s="117" t="s">
        <v>1318</v>
      </c>
      <c r="AU854" s="123">
        <v>38596</v>
      </c>
      <c r="AV854" s="117" t="s">
        <v>1310</v>
      </c>
      <c r="AW854" s="117" t="s">
        <v>1311</v>
      </c>
      <c r="AX854" s="117">
        <v>25000472</v>
      </c>
      <c r="AY854" s="117" t="s">
        <v>1826</v>
      </c>
      <c r="AZ854" s="117" t="s">
        <v>3274</v>
      </c>
      <c r="BA854" s="117" t="s">
        <v>1502</v>
      </c>
      <c r="BB854" s="117" t="s">
        <v>1503</v>
      </c>
      <c r="BC854" s="117" t="s">
        <v>1277</v>
      </c>
      <c r="BD854" s="117" t="s">
        <v>454</v>
      </c>
    </row>
    <row r="855" spans="44:56">
      <c r="AR855" s="117">
        <v>25000906</v>
      </c>
      <c r="AS855" s="117" t="s">
        <v>2015</v>
      </c>
      <c r="AT855" s="117" t="s">
        <v>1370</v>
      </c>
      <c r="AU855" s="123">
        <v>39426</v>
      </c>
      <c r="AV855" s="117" t="s">
        <v>1359</v>
      </c>
      <c r="AW855" s="117" t="s">
        <v>1360</v>
      </c>
      <c r="AX855" s="117">
        <v>25001172</v>
      </c>
      <c r="AY855" s="117" t="s">
        <v>2186</v>
      </c>
      <c r="AZ855" s="117" t="s">
        <v>3274</v>
      </c>
      <c r="BA855" s="117" t="s">
        <v>1502</v>
      </c>
      <c r="BB855" s="117" t="s">
        <v>1503</v>
      </c>
      <c r="BC855" s="117" t="s">
        <v>1340</v>
      </c>
      <c r="BD855" s="117" t="s">
        <v>1341</v>
      </c>
    </row>
    <row r="856" spans="44:56">
      <c r="AR856" s="117">
        <v>25000907</v>
      </c>
      <c r="AS856" s="117" t="s">
        <v>3048</v>
      </c>
      <c r="AT856" s="117" t="s">
        <v>1370</v>
      </c>
      <c r="AU856" s="123">
        <v>39783</v>
      </c>
      <c r="AV856" s="117" t="s">
        <v>1359</v>
      </c>
      <c r="AW856" s="117" t="s">
        <v>1360</v>
      </c>
      <c r="AX856" s="117">
        <v>25001237</v>
      </c>
      <c r="AY856" s="117" t="s">
        <v>2232</v>
      </c>
      <c r="AZ856" s="117" t="s">
        <v>3274</v>
      </c>
      <c r="BA856" s="117" t="s">
        <v>1502</v>
      </c>
      <c r="BB856" s="117" t="s">
        <v>1503</v>
      </c>
      <c r="BC856" s="117" t="s">
        <v>1279</v>
      </c>
      <c r="BD856" s="117" t="s">
        <v>1280</v>
      </c>
    </row>
    <row r="857" spans="44:56">
      <c r="AR857" s="117">
        <v>25000908</v>
      </c>
      <c r="AS857" s="117" t="s">
        <v>2016</v>
      </c>
      <c r="AT857" s="117" t="s">
        <v>1381</v>
      </c>
      <c r="AU857" s="123">
        <v>39449</v>
      </c>
      <c r="AV857" s="117" t="s">
        <v>1359</v>
      </c>
      <c r="AW857" s="117" t="s">
        <v>1360</v>
      </c>
      <c r="AX857" s="117">
        <v>25001163</v>
      </c>
      <c r="AY857" s="117" t="s">
        <v>2181</v>
      </c>
      <c r="AZ857" s="117" t="s">
        <v>3274</v>
      </c>
      <c r="BA857" s="117" t="s">
        <v>1502</v>
      </c>
      <c r="BB857" s="117" t="s">
        <v>1503</v>
      </c>
      <c r="BC857" s="117" t="s">
        <v>1340</v>
      </c>
      <c r="BD857" s="117" t="s">
        <v>1341</v>
      </c>
    </row>
    <row r="858" spans="44:56">
      <c r="AR858" s="117">
        <v>25000909</v>
      </c>
      <c r="AS858" s="117" t="s">
        <v>2017</v>
      </c>
      <c r="AT858" s="117" t="s">
        <v>91</v>
      </c>
      <c r="AU858" s="123">
        <v>39161</v>
      </c>
      <c r="AV858" s="117" t="s">
        <v>1495</v>
      </c>
      <c r="AW858" s="117" t="s">
        <v>1496</v>
      </c>
      <c r="AX858" s="117">
        <v>25001171</v>
      </c>
      <c r="AY858" s="117" t="s">
        <v>2185</v>
      </c>
      <c r="AZ858" s="117" t="s">
        <v>3274</v>
      </c>
      <c r="BA858" s="117" t="s">
        <v>1502</v>
      </c>
      <c r="BB858" s="117" t="s">
        <v>1503</v>
      </c>
      <c r="BC858" s="117" t="s">
        <v>1340</v>
      </c>
      <c r="BD858" s="117" t="s">
        <v>1341</v>
      </c>
    </row>
    <row r="859" spans="44:56">
      <c r="AR859" s="117">
        <v>25000910</v>
      </c>
      <c r="AS859" s="117" t="s">
        <v>2018</v>
      </c>
      <c r="AT859" s="117" t="s">
        <v>1257</v>
      </c>
      <c r="AU859" s="123">
        <v>38026</v>
      </c>
      <c r="AV859" s="117" t="s">
        <v>1355</v>
      </c>
      <c r="AW859" s="117" t="s">
        <v>1356</v>
      </c>
      <c r="AX859" s="117">
        <v>25001195</v>
      </c>
      <c r="AY859" s="117" t="s">
        <v>2201</v>
      </c>
      <c r="AZ859" s="117" t="s">
        <v>3274</v>
      </c>
      <c r="BA859" s="117" t="s">
        <v>1502</v>
      </c>
      <c r="BB859" s="117" t="s">
        <v>1503</v>
      </c>
      <c r="BC859" s="117" t="s">
        <v>1340</v>
      </c>
      <c r="BD859" s="117" t="s">
        <v>1341</v>
      </c>
    </row>
    <row r="860" spans="44:56">
      <c r="AR860" s="117">
        <v>25000911</v>
      </c>
      <c r="AS860" s="117" t="s">
        <v>2019</v>
      </c>
      <c r="AT860" s="117" t="s">
        <v>1219</v>
      </c>
      <c r="AU860" s="123">
        <v>39357</v>
      </c>
      <c r="AV860" s="117" t="s">
        <v>1216</v>
      </c>
      <c r="AW860" s="117" t="s">
        <v>1217</v>
      </c>
      <c r="AX860" s="117">
        <v>25001318</v>
      </c>
      <c r="AY860" s="117" t="s">
        <v>2285</v>
      </c>
      <c r="AZ860" s="117" t="s">
        <v>3274</v>
      </c>
      <c r="BA860" s="117" t="s">
        <v>1502</v>
      </c>
      <c r="BB860" s="117" t="s">
        <v>1503</v>
      </c>
      <c r="BC860" s="117" t="s">
        <v>1279</v>
      </c>
      <c r="BD860" s="117" t="s">
        <v>1280</v>
      </c>
    </row>
    <row r="861" spans="44:56">
      <c r="AR861" s="117">
        <v>25000912</v>
      </c>
      <c r="AS861" s="117" t="s">
        <v>2020</v>
      </c>
      <c r="AT861" s="117" t="s">
        <v>1466</v>
      </c>
      <c r="AU861" s="123">
        <v>38749</v>
      </c>
      <c r="AV861" s="117" t="s">
        <v>1463</v>
      </c>
      <c r="AW861" s="117" t="s">
        <v>1464</v>
      </c>
      <c r="AX861" s="117">
        <v>25001191</v>
      </c>
      <c r="AY861" s="117" t="s">
        <v>2198</v>
      </c>
      <c r="AZ861" s="117" t="s">
        <v>3274</v>
      </c>
      <c r="BA861" s="117" t="s">
        <v>1502</v>
      </c>
      <c r="BB861" s="117" t="s">
        <v>1503</v>
      </c>
      <c r="BC861" s="117" t="s">
        <v>1340</v>
      </c>
      <c r="BD861" s="117" t="s">
        <v>1341</v>
      </c>
    </row>
    <row r="862" spans="44:56">
      <c r="AR862" s="117">
        <v>25000913</v>
      </c>
      <c r="AS862" s="117" t="s">
        <v>3049</v>
      </c>
      <c r="AT862" s="117" t="s">
        <v>1421</v>
      </c>
      <c r="AU862" s="123">
        <v>38596</v>
      </c>
      <c r="AV862" s="117" t="s">
        <v>1418</v>
      </c>
      <c r="AW862" s="117" t="s">
        <v>1419</v>
      </c>
      <c r="AX862" s="117">
        <v>25001507</v>
      </c>
      <c r="AY862" s="117" t="s">
        <v>2425</v>
      </c>
      <c r="AZ862" s="117" t="s">
        <v>3274</v>
      </c>
      <c r="BA862" s="117" t="s">
        <v>1502</v>
      </c>
      <c r="BB862" s="117" t="s">
        <v>1503</v>
      </c>
      <c r="BC862" s="117" t="s">
        <v>1279</v>
      </c>
      <c r="BD862" s="117" t="s">
        <v>1280</v>
      </c>
    </row>
    <row r="863" spans="44:56">
      <c r="AR863" s="117">
        <v>25000914</v>
      </c>
      <c r="AS863" s="117" t="s">
        <v>2462</v>
      </c>
      <c r="AT863" s="117" t="s">
        <v>1424</v>
      </c>
      <c r="AU863" s="123">
        <v>38663</v>
      </c>
      <c r="AV863" s="117" t="s">
        <v>1418</v>
      </c>
      <c r="AW863" s="117" t="s">
        <v>1419</v>
      </c>
      <c r="AX863" s="117">
        <v>25000434</v>
      </c>
      <c r="AY863" s="117" t="s">
        <v>1809</v>
      </c>
      <c r="AZ863" s="117" t="s">
        <v>3274</v>
      </c>
      <c r="BA863" s="117" t="s">
        <v>1502</v>
      </c>
      <c r="BB863" s="117" t="s">
        <v>1503</v>
      </c>
      <c r="BC863" s="117" t="s">
        <v>1340</v>
      </c>
      <c r="BD863" s="117" t="s">
        <v>1341</v>
      </c>
    </row>
    <row r="864" spans="44:56">
      <c r="AR864" s="117">
        <v>25000915</v>
      </c>
      <c r="AS864" s="117" t="s">
        <v>2021</v>
      </c>
      <c r="AT864" s="117" t="s">
        <v>1421</v>
      </c>
      <c r="AU864" s="123">
        <v>39028</v>
      </c>
      <c r="AV864" s="117" t="s">
        <v>1418</v>
      </c>
      <c r="AW864" s="117" t="s">
        <v>1419</v>
      </c>
      <c r="AX864" s="117">
        <v>25001387</v>
      </c>
      <c r="AY864" s="117" t="s">
        <v>2339</v>
      </c>
      <c r="AZ864" s="117" t="s">
        <v>3274</v>
      </c>
      <c r="BA864" s="117" t="s">
        <v>1502</v>
      </c>
      <c r="BB864" s="117" t="s">
        <v>1503</v>
      </c>
      <c r="BC864" s="117" t="s">
        <v>1279</v>
      </c>
      <c r="BD864" s="117" t="s">
        <v>1280</v>
      </c>
    </row>
    <row r="865" spans="44:56">
      <c r="AR865" s="117">
        <v>25000916</v>
      </c>
      <c r="AS865" s="117" t="s">
        <v>3050</v>
      </c>
      <c r="AT865" s="117" t="s">
        <v>1421</v>
      </c>
      <c r="AU865" s="123">
        <v>39392</v>
      </c>
      <c r="AV865" s="117" t="s">
        <v>1401</v>
      </c>
      <c r="AW865" s="117" t="s">
        <v>1402</v>
      </c>
      <c r="AX865" s="117">
        <v>25001203</v>
      </c>
      <c r="AY865" s="117" t="s">
        <v>2207</v>
      </c>
      <c r="AZ865" s="117" t="s">
        <v>3274</v>
      </c>
      <c r="BA865" s="117" t="s">
        <v>1502</v>
      </c>
      <c r="BB865" s="117" t="s">
        <v>1503</v>
      </c>
      <c r="BC865" s="117" t="s">
        <v>1340</v>
      </c>
      <c r="BD865" s="117" t="s">
        <v>1341</v>
      </c>
    </row>
    <row r="866" spans="44:56">
      <c r="AR866" s="117">
        <v>25000917</v>
      </c>
      <c r="AS866" s="117" t="s">
        <v>2022</v>
      </c>
      <c r="AT866" s="117" t="s">
        <v>1437</v>
      </c>
      <c r="AU866" s="123">
        <v>38596</v>
      </c>
      <c r="AV866" s="117" t="s">
        <v>1418</v>
      </c>
      <c r="AW866" s="117" t="s">
        <v>1419</v>
      </c>
      <c r="AX866" s="117">
        <v>25001530</v>
      </c>
      <c r="AY866" s="117" t="s">
        <v>2441</v>
      </c>
      <c r="AZ866" s="117" t="s">
        <v>3274</v>
      </c>
      <c r="BA866" s="117" t="s">
        <v>1502</v>
      </c>
      <c r="BB866" s="117" t="s">
        <v>1503</v>
      </c>
      <c r="BC866" s="117" t="s">
        <v>1340</v>
      </c>
      <c r="BD866" s="117" t="s">
        <v>1341</v>
      </c>
    </row>
    <row r="867" spans="44:56">
      <c r="AR867" s="117">
        <v>25000918</v>
      </c>
      <c r="AS867" s="117" t="s">
        <v>2023</v>
      </c>
      <c r="AT867" s="117" t="s">
        <v>1421</v>
      </c>
      <c r="AU867" s="123">
        <v>39771</v>
      </c>
      <c r="AV867" s="117" t="s">
        <v>1418</v>
      </c>
      <c r="AW867" s="117" t="s">
        <v>1419</v>
      </c>
      <c r="AX867" s="117">
        <v>25000323</v>
      </c>
      <c r="AY867" s="117" t="s">
        <v>1755</v>
      </c>
      <c r="AZ867" s="117" t="s">
        <v>3274</v>
      </c>
      <c r="BA867" s="117" t="s">
        <v>1502</v>
      </c>
      <c r="BB867" s="117" t="s">
        <v>1503</v>
      </c>
      <c r="BC867" s="117" t="s">
        <v>1340</v>
      </c>
      <c r="BD867" s="117" t="s">
        <v>1341</v>
      </c>
    </row>
    <row r="868" spans="44:56">
      <c r="AR868" s="117">
        <v>25000919</v>
      </c>
      <c r="AS868" s="117" t="s">
        <v>2024</v>
      </c>
      <c r="AT868" s="117" t="s">
        <v>1223</v>
      </c>
      <c r="AU868" s="123">
        <v>38596</v>
      </c>
      <c r="AV868" s="117" t="s">
        <v>1418</v>
      </c>
      <c r="AW868" s="117" t="s">
        <v>1419</v>
      </c>
      <c r="AX868" s="117">
        <v>25001596</v>
      </c>
      <c r="AY868" s="117" t="s">
        <v>2500</v>
      </c>
      <c r="AZ868" s="117" t="s">
        <v>3274</v>
      </c>
      <c r="BA868" s="117" t="s">
        <v>1502</v>
      </c>
      <c r="BB868" s="117" t="s">
        <v>1503</v>
      </c>
      <c r="BC868" s="117" t="s">
        <v>1340</v>
      </c>
      <c r="BD868" s="117" t="s">
        <v>1341</v>
      </c>
    </row>
    <row r="869" spans="44:56">
      <c r="AR869" s="117">
        <v>25000920</v>
      </c>
      <c r="AS869" s="117" t="s">
        <v>3051</v>
      </c>
      <c r="AT869" s="117" t="s">
        <v>1280</v>
      </c>
      <c r="AU869" s="123">
        <v>38950</v>
      </c>
      <c r="AV869" s="117" t="s">
        <v>1355</v>
      </c>
      <c r="AW869" s="117" t="s">
        <v>1356</v>
      </c>
      <c r="AX869" s="117">
        <v>25001063</v>
      </c>
      <c r="AY869" s="117" t="s">
        <v>2117</v>
      </c>
      <c r="AZ869" s="117" t="s">
        <v>3274</v>
      </c>
      <c r="BA869" s="117" t="s">
        <v>1502</v>
      </c>
      <c r="BB869" s="117" t="s">
        <v>1503</v>
      </c>
      <c r="BC869" s="117" t="s">
        <v>1279</v>
      </c>
      <c r="BD869" s="117" t="s">
        <v>1280</v>
      </c>
    </row>
    <row r="870" spans="44:56">
      <c r="AR870" s="117">
        <v>25000921</v>
      </c>
      <c r="AS870" s="117" t="s">
        <v>2025</v>
      </c>
      <c r="AT870" s="117" t="s">
        <v>1280</v>
      </c>
      <c r="AU870" s="123">
        <v>38063</v>
      </c>
      <c r="AV870" s="117" t="s">
        <v>1401</v>
      </c>
      <c r="AW870" s="117" t="s">
        <v>1402</v>
      </c>
      <c r="AX870" s="117">
        <v>25000569</v>
      </c>
      <c r="AY870" s="117" t="s">
        <v>1864</v>
      </c>
      <c r="AZ870" s="117" t="s">
        <v>3274</v>
      </c>
      <c r="BA870" s="117" t="s">
        <v>1502</v>
      </c>
      <c r="BB870" s="117" t="s">
        <v>1503</v>
      </c>
      <c r="BC870" s="117" t="s">
        <v>1279</v>
      </c>
      <c r="BD870" s="117" t="s">
        <v>1280</v>
      </c>
    </row>
    <row r="871" spans="44:56">
      <c r="AR871" s="117">
        <v>25000922</v>
      </c>
      <c r="AS871" s="117" t="s">
        <v>3052</v>
      </c>
      <c r="AT871" s="117" t="s">
        <v>160</v>
      </c>
      <c r="AU871" s="123">
        <v>38596</v>
      </c>
      <c r="AV871" s="117" t="s">
        <v>1332</v>
      </c>
      <c r="AW871" s="117" t="s">
        <v>1333</v>
      </c>
      <c r="AX871" s="117">
        <v>25000060</v>
      </c>
      <c r="AY871" s="117" t="s">
        <v>1661</v>
      </c>
      <c r="AZ871" s="117" t="s">
        <v>3274</v>
      </c>
      <c r="BA871" s="117" t="s">
        <v>1502</v>
      </c>
      <c r="BB871" s="117" t="s">
        <v>1503</v>
      </c>
      <c r="BC871" s="117" t="s">
        <v>1279</v>
      </c>
      <c r="BD871" s="117" t="s">
        <v>1280</v>
      </c>
    </row>
    <row r="872" spans="44:56">
      <c r="AR872" s="117">
        <v>25000923</v>
      </c>
      <c r="AS872" s="117" t="s">
        <v>3053</v>
      </c>
      <c r="AT872" s="117" t="s">
        <v>3054</v>
      </c>
      <c r="AU872" s="123">
        <v>39874</v>
      </c>
      <c r="AV872" s="117" t="s">
        <v>3252</v>
      </c>
      <c r="AW872" s="117" t="s">
        <v>1400</v>
      </c>
      <c r="AX872" s="117">
        <v>25001559</v>
      </c>
      <c r="AY872" s="117" t="s">
        <v>2465</v>
      </c>
      <c r="AZ872" s="117" t="s">
        <v>3274</v>
      </c>
      <c r="BA872" s="117" t="s">
        <v>1502</v>
      </c>
      <c r="BB872" s="117" t="s">
        <v>1503</v>
      </c>
      <c r="BC872" s="117" t="s">
        <v>1340</v>
      </c>
      <c r="BD872" s="117" t="s">
        <v>1341</v>
      </c>
    </row>
    <row r="873" spans="44:56">
      <c r="AR873" s="117">
        <v>25000924</v>
      </c>
      <c r="AS873" s="117" t="s">
        <v>3055</v>
      </c>
      <c r="AT873" s="117" t="s">
        <v>1243</v>
      </c>
      <c r="AU873" s="123">
        <v>39874</v>
      </c>
      <c r="AV873" s="117" t="s">
        <v>1284</v>
      </c>
      <c r="AW873" s="117" t="s">
        <v>1285</v>
      </c>
      <c r="AX873" s="117">
        <v>25001158</v>
      </c>
      <c r="AY873" s="117" t="s">
        <v>2176</v>
      </c>
      <c r="AZ873" s="117" t="s">
        <v>3274</v>
      </c>
      <c r="BA873" s="117" t="s">
        <v>1502</v>
      </c>
      <c r="BB873" s="117" t="s">
        <v>1503</v>
      </c>
      <c r="BC873" s="117" t="s">
        <v>1340</v>
      </c>
      <c r="BD873" s="117" t="s">
        <v>1341</v>
      </c>
    </row>
    <row r="874" spans="44:56">
      <c r="AR874" s="117">
        <v>25000925</v>
      </c>
      <c r="AS874" s="117" t="s">
        <v>2026</v>
      </c>
      <c r="AT874" s="117" t="s">
        <v>1280</v>
      </c>
      <c r="AU874" s="123">
        <v>39888</v>
      </c>
      <c r="AV874" s="117" t="s">
        <v>3252</v>
      </c>
      <c r="AW874" s="117" t="s">
        <v>1400</v>
      </c>
      <c r="AX874" s="117">
        <v>25001332</v>
      </c>
      <c r="AY874" s="117" t="s">
        <v>2298</v>
      </c>
      <c r="AZ874" s="117" t="s">
        <v>3274</v>
      </c>
      <c r="BA874" s="117" t="s">
        <v>1502</v>
      </c>
      <c r="BB874" s="117" t="s">
        <v>1503</v>
      </c>
      <c r="BC874" s="117" t="s">
        <v>1340</v>
      </c>
      <c r="BD874" s="117" t="s">
        <v>1341</v>
      </c>
    </row>
    <row r="875" spans="44:56">
      <c r="AR875" s="117">
        <v>25000926</v>
      </c>
      <c r="AS875" s="117" t="s">
        <v>2027</v>
      </c>
      <c r="AT875" s="117" t="s">
        <v>1280</v>
      </c>
      <c r="AU875" s="123">
        <v>39888</v>
      </c>
      <c r="AV875" s="117" t="s">
        <v>1401</v>
      </c>
      <c r="AW875" s="117" t="s">
        <v>1402</v>
      </c>
      <c r="AX875" s="117">
        <v>25000045</v>
      </c>
      <c r="AY875" s="117" t="s">
        <v>1654</v>
      </c>
      <c r="AZ875" s="117" t="s">
        <v>3274</v>
      </c>
      <c r="BA875" s="117" t="s">
        <v>1502</v>
      </c>
      <c r="BB875" s="117" t="s">
        <v>1503</v>
      </c>
      <c r="BC875" s="117" t="s">
        <v>1279</v>
      </c>
      <c r="BD875" s="117" t="s">
        <v>1280</v>
      </c>
    </row>
    <row r="876" spans="44:56">
      <c r="AR876" s="117">
        <v>25000927</v>
      </c>
      <c r="AS876" s="117" t="s">
        <v>2028</v>
      </c>
      <c r="AT876" s="117" t="s">
        <v>1269</v>
      </c>
      <c r="AU876" s="123">
        <v>39888</v>
      </c>
      <c r="AV876" s="117" t="s">
        <v>1282</v>
      </c>
      <c r="AW876" s="117" t="s">
        <v>1283</v>
      </c>
      <c r="AX876" s="117">
        <v>25001636</v>
      </c>
      <c r="AY876" s="117" t="s">
        <v>2538</v>
      </c>
      <c r="AZ876" s="117" t="s">
        <v>3274</v>
      </c>
      <c r="BA876" s="117" t="s">
        <v>1502</v>
      </c>
      <c r="BB876" s="117" t="s">
        <v>1503</v>
      </c>
      <c r="BC876" s="117" t="s">
        <v>1279</v>
      </c>
      <c r="BD876" s="117" t="s">
        <v>1280</v>
      </c>
    </row>
    <row r="877" spans="44:56">
      <c r="AR877" s="117">
        <v>25000928</v>
      </c>
      <c r="AS877" s="117" t="s">
        <v>2029</v>
      </c>
      <c r="AT877" s="117" t="s">
        <v>1269</v>
      </c>
      <c r="AU877" s="123">
        <v>39888</v>
      </c>
      <c r="AV877" s="117" t="s">
        <v>1401</v>
      </c>
      <c r="AW877" s="117" t="s">
        <v>1402</v>
      </c>
      <c r="AX877" s="117">
        <v>25001129</v>
      </c>
      <c r="AY877" s="117" t="s">
        <v>2156</v>
      </c>
      <c r="AZ877" s="117" t="s">
        <v>3274</v>
      </c>
      <c r="BA877" s="117" t="s">
        <v>1502</v>
      </c>
      <c r="BB877" s="117" t="s">
        <v>1503</v>
      </c>
      <c r="BC877" s="117" t="s">
        <v>1279</v>
      </c>
      <c r="BD877" s="117" t="s">
        <v>1280</v>
      </c>
    </row>
    <row r="878" spans="44:56">
      <c r="AR878" s="117">
        <v>25000930</v>
      </c>
      <c r="AS878" s="117" t="s">
        <v>3056</v>
      </c>
      <c r="AT878" s="117" t="s">
        <v>1269</v>
      </c>
      <c r="AU878" s="123">
        <v>39888</v>
      </c>
      <c r="AV878" s="117" t="s">
        <v>1401</v>
      </c>
      <c r="AW878" s="117" t="s">
        <v>1402</v>
      </c>
      <c r="AX878" s="117">
        <v>25000378</v>
      </c>
      <c r="AY878" s="117" t="s">
        <v>1782</v>
      </c>
      <c r="AZ878" s="117" t="s">
        <v>3274</v>
      </c>
      <c r="BA878" s="117" t="s">
        <v>1502</v>
      </c>
      <c r="BB878" s="117" t="s">
        <v>1503</v>
      </c>
      <c r="BC878" s="117" t="s">
        <v>1340</v>
      </c>
      <c r="BD878" s="117" t="s">
        <v>1341</v>
      </c>
    </row>
    <row r="879" spans="44:56">
      <c r="AR879" s="117">
        <v>25000931</v>
      </c>
      <c r="AS879" s="117" t="s">
        <v>2030</v>
      </c>
      <c r="AT879" s="117" t="s">
        <v>1269</v>
      </c>
      <c r="AU879" s="123">
        <v>39888</v>
      </c>
      <c r="AV879" s="117" t="s">
        <v>1338</v>
      </c>
      <c r="AW879" s="117" t="s">
        <v>1339</v>
      </c>
      <c r="AX879" s="117">
        <v>25001193</v>
      </c>
      <c r="AY879" s="117" t="s">
        <v>2200</v>
      </c>
      <c r="AZ879" s="117" t="s">
        <v>3274</v>
      </c>
      <c r="BA879" s="117" t="s">
        <v>1502</v>
      </c>
      <c r="BB879" s="117" t="s">
        <v>1503</v>
      </c>
      <c r="BC879" s="117" t="s">
        <v>1340</v>
      </c>
      <c r="BD879" s="117" t="s">
        <v>1341</v>
      </c>
    </row>
    <row r="880" spans="44:56">
      <c r="AR880" s="117">
        <v>25000932</v>
      </c>
      <c r="AS880" s="117" t="s">
        <v>2031</v>
      </c>
      <c r="AT880" s="117" t="s">
        <v>1269</v>
      </c>
      <c r="AU880" s="123">
        <v>39888</v>
      </c>
      <c r="AV880" s="117" t="s">
        <v>1401</v>
      </c>
      <c r="AW880" s="117" t="s">
        <v>1402</v>
      </c>
      <c r="AX880" s="117">
        <v>25000457</v>
      </c>
      <c r="AY880" s="117" t="s">
        <v>1818</v>
      </c>
      <c r="AZ880" s="117" t="s">
        <v>3274</v>
      </c>
      <c r="BA880" s="117" t="s">
        <v>1502</v>
      </c>
      <c r="BB880" s="117" t="s">
        <v>1503</v>
      </c>
      <c r="BC880" s="117" t="s">
        <v>1340</v>
      </c>
      <c r="BD880" s="117" t="s">
        <v>1341</v>
      </c>
    </row>
    <row r="881" spans="44:56">
      <c r="AR881" s="117">
        <v>25000933</v>
      </c>
      <c r="AS881" s="117" t="s">
        <v>2032</v>
      </c>
      <c r="AT881" s="117" t="s">
        <v>1269</v>
      </c>
      <c r="AU881" s="123">
        <v>39888</v>
      </c>
      <c r="AV881" s="117" t="s">
        <v>1286</v>
      </c>
      <c r="AW881" s="117" t="s">
        <v>1287</v>
      </c>
      <c r="AX881" s="117">
        <v>25000111</v>
      </c>
      <c r="AY881" s="117" t="s">
        <v>1680</v>
      </c>
      <c r="AZ881" s="117" t="s">
        <v>3274</v>
      </c>
      <c r="BA881" s="117" t="s">
        <v>1502</v>
      </c>
      <c r="BB881" s="117" t="s">
        <v>1503</v>
      </c>
      <c r="BC881" s="117" t="s">
        <v>1340</v>
      </c>
      <c r="BD881" s="117" t="s">
        <v>1341</v>
      </c>
    </row>
    <row r="882" spans="44:56">
      <c r="AR882" s="117">
        <v>25000934</v>
      </c>
      <c r="AS882" s="117" t="s">
        <v>3057</v>
      </c>
      <c r="AT882" s="117" t="s">
        <v>1269</v>
      </c>
      <c r="AU882" s="123">
        <v>39888</v>
      </c>
      <c r="AV882" s="117" t="s">
        <v>1338</v>
      </c>
      <c r="AW882" s="117" t="s">
        <v>1339</v>
      </c>
      <c r="AX882" s="117">
        <v>25001160</v>
      </c>
      <c r="AY882" s="117" t="s">
        <v>2178</v>
      </c>
      <c r="AZ882" s="117" t="s">
        <v>3274</v>
      </c>
      <c r="BA882" s="117" t="s">
        <v>1502</v>
      </c>
      <c r="BB882" s="117" t="s">
        <v>1503</v>
      </c>
      <c r="BC882" s="117" t="s">
        <v>1340</v>
      </c>
      <c r="BD882" s="117" t="s">
        <v>1341</v>
      </c>
    </row>
    <row r="883" spans="44:56">
      <c r="AR883" s="117">
        <v>25000935</v>
      </c>
      <c r="AS883" s="117" t="s">
        <v>3058</v>
      </c>
      <c r="AT883" s="117" t="s">
        <v>1269</v>
      </c>
      <c r="AU883" s="123">
        <v>39888</v>
      </c>
      <c r="AV883" s="117" t="s">
        <v>1401</v>
      </c>
      <c r="AW883" s="117" t="s">
        <v>1402</v>
      </c>
      <c r="AX883" s="117">
        <v>25001199</v>
      </c>
      <c r="AY883" s="117" t="s">
        <v>2205</v>
      </c>
      <c r="AZ883" s="117" t="s">
        <v>3274</v>
      </c>
      <c r="BA883" s="117" t="s">
        <v>1502</v>
      </c>
      <c r="BB883" s="117" t="s">
        <v>1503</v>
      </c>
      <c r="BC883" s="117" t="s">
        <v>1340</v>
      </c>
      <c r="BD883" s="117" t="s">
        <v>1341</v>
      </c>
    </row>
    <row r="884" spans="44:56">
      <c r="AR884" s="117">
        <v>25000936</v>
      </c>
      <c r="AS884" s="117" t="s">
        <v>3059</v>
      </c>
      <c r="AT884" s="117" t="s">
        <v>454</v>
      </c>
      <c r="AU884" s="123">
        <v>39888</v>
      </c>
      <c r="AV884" s="117" t="s">
        <v>1397</v>
      </c>
      <c r="AW884" s="117" t="s">
        <v>1398</v>
      </c>
      <c r="AX884" s="117">
        <v>25001159</v>
      </c>
      <c r="AY884" s="117" t="s">
        <v>2177</v>
      </c>
      <c r="AZ884" s="117" t="s">
        <v>3274</v>
      </c>
      <c r="BA884" s="117" t="s">
        <v>1502</v>
      </c>
      <c r="BB884" s="117" t="s">
        <v>1503</v>
      </c>
      <c r="BC884" s="117" t="s">
        <v>1340</v>
      </c>
      <c r="BD884" s="117" t="s">
        <v>1341</v>
      </c>
    </row>
    <row r="885" spans="44:56">
      <c r="AR885" s="117">
        <v>25000937</v>
      </c>
      <c r="AS885" s="117" t="s">
        <v>3060</v>
      </c>
      <c r="AT885" s="117" t="s">
        <v>1269</v>
      </c>
      <c r="AU885" s="123">
        <v>39888</v>
      </c>
      <c r="AV885" s="117" t="s">
        <v>1401</v>
      </c>
      <c r="AW885" s="117" t="s">
        <v>1402</v>
      </c>
      <c r="AX885" s="117">
        <v>25001197</v>
      </c>
      <c r="AY885" s="117" t="s">
        <v>2203</v>
      </c>
      <c r="AZ885" s="117" t="s">
        <v>3274</v>
      </c>
      <c r="BA885" s="117" t="s">
        <v>1502</v>
      </c>
      <c r="BB885" s="117" t="s">
        <v>1503</v>
      </c>
      <c r="BC885" s="117" t="s">
        <v>1340</v>
      </c>
      <c r="BD885" s="117" t="s">
        <v>1341</v>
      </c>
    </row>
    <row r="886" spans="44:56">
      <c r="AR886" s="117">
        <v>25000938</v>
      </c>
      <c r="AS886" s="117" t="s">
        <v>3061</v>
      </c>
      <c r="AT886" s="117" t="s">
        <v>1269</v>
      </c>
      <c r="AU886" s="123">
        <v>39888</v>
      </c>
      <c r="AV886" s="117" t="s">
        <v>1401</v>
      </c>
      <c r="AW886" s="117" t="s">
        <v>1402</v>
      </c>
      <c r="AX886" s="117">
        <v>25001549</v>
      </c>
      <c r="AY886" s="117" t="s">
        <v>2456</v>
      </c>
      <c r="AZ886" s="117" t="s">
        <v>3274</v>
      </c>
      <c r="BA886" s="117" t="s">
        <v>1502</v>
      </c>
      <c r="BB886" s="117" t="s">
        <v>1503</v>
      </c>
      <c r="BC886" s="117" t="s">
        <v>1340</v>
      </c>
      <c r="BD886" s="117" t="s">
        <v>1341</v>
      </c>
    </row>
    <row r="887" spans="44:56">
      <c r="AR887" s="117">
        <v>25000939</v>
      </c>
      <c r="AS887" s="117" t="s">
        <v>2033</v>
      </c>
      <c r="AT887" s="117" t="s">
        <v>1269</v>
      </c>
      <c r="AU887" s="123">
        <v>39888</v>
      </c>
      <c r="AV887" s="117" t="s">
        <v>1401</v>
      </c>
      <c r="AW887" s="117" t="s">
        <v>1402</v>
      </c>
      <c r="AX887" s="117">
        <v>25001458</v>
      </c>
      <c r="AY887" s="117" t="s">
        <v>2386</v>
      </c>
      <c r="AZ887" s="117" t="s">
        <v>3274</v>
      </c>
      <c r="BA887" s="117" t="s">
        <v>1502</v>
      </c>
      <c r="BB887" s="117" t="s">
        <v>1503</v>
      </c>
      <c r="BC887" s="117" t="s">
        <v>1279</v>
      </c>
      <c r="BD887" s="117" t="s">
        <v>1280</v>
      </c>
    </row>
    <row r="888" spans="44:56">
      <c r="AR888" s="117">
        <v>25000940</v>
      </c>
      <c r="AS888" s="117" t="s">
        <v>3062</v>
      </c>
      <c r="AT888" s="117" t="s">
        <v>1269</v>
      </c>
      <c r="AU888" s="123">
        <v>39888</v>
      </c>
      <c r="AV888" s="117" t="s">
        <v>1401</v>
      </c>
      <c r="AW888" s="117" t="s">
        <v>1402</v>
      </c>
      <c r="AX888" s="117">
        <v>25001305</v>
      </c>
      <c r="AY888" s="117" t="s">
        <v>2277</v>
      </c>
      <c r="AZ888" s="117" t="s">
        <v>3274</v>
      </c>
      <c r="BA888" s="117" t="s">
        <v>1502</v>
      </c>
      <c r="BB888" s="117" t="s">
        <v>1503</v>
      </c>
      <c r="BC888" s="117" t="s">
        <v>1279</v>
      </c>
      <c r="BD888" s="117" t="s">
        <v>1280</v>
      </c>
    </row>
    <row r="889" spans="44:56">
      <c r="AR889" s="117">
        <v>25000941</v>
      </c>
      <c r="AS889" s="117" t="s">
        <v>2034</v>
      </c>
      <c r="AT889" s="117" t="s">
        <v>1269</v>
      </c>
      <c r="AU889" s="123">
        <v>39888</v>
      </c>
      <c r="AV889" s="117" t="s">
        <v>1395</v>
      </c>
      <c r="AW889" s="117" t="s">
        <v>1396</v>
      </c>
      <c r="AX889" s="117">
        <v>25001455</v>
      </c>
      <c r="AY889" s="117" t="s">
        <v>2384</v>
      </c>
      <c r="AZ889" s="117" t="s">
        <v>3274</v>
      </c>
      <c r="BA889" s="117" t="s">
        <v>1502</v>
      </c>
      <c r="BB889" s="117" t="s">
        <v>1503</v>
      </c>
      <c r="BC889" s="117" t="s">
        <v>1279</v>
      </c>
      <c r="BD889" s="117" t="s">
        <v>1280</v>
      </c>
    </row>
    <row r="890" spans="44:56">
      <c r="AR890" s="117">
        <v>25000942</v>
      </c>
      <c r="AS890" s="117" t="s">
        <v>2035</v>
      </c>
      <c r="AT890" s="117" t="s">
        <v>1269</v>
      </c>
      <c r="AU890" s="123">
        <v>39888</v>
      </c>
      <c r="AV890" s="117" t="s">
        <v>3255</v>
      </c>
      <c r="AW890" s="117" t="s">
        <v>1267</v>
      </c>
      <c r="AX890" s="117">
        <v>25000402</v>
      </c>
      <c r="AY890" s="117" t="s">
        <v>1794</v>
      </c>
      <c r="AZ890" s="117" t="s">
        <v>3274</v>
      </c>
      <c r="BA890" s="117" t="s">
        <v>1502</v>
      </c>
      <c r="BB890" s="117" t="s">
        <v>1503</v>
      </c>
      <c r="BC890" s="117" t="s">
        <v>1340</v>
      </c>
      <c r="BD890" s="117" t="s">
        <v>1341</v>
      </c>
    </row>
    <row r="891" spans="44:56">
      <c r="AR891" s="117">
        <v>25000943</v>
      </c>
      <c r="AS891" s="117" t="s">
        <v>2036</v>
      </c>
      <c r="AT891" s="117" t="s">
        <v>1269</v>
      </c>
      <c r="AU891" s="123">
        <v>39888</v>
      </c>
      <c r="AV891" s="117" t="s">
        <v>1401</v>
      </c>
      <c r="AW891" s="117" t="s">
        <v>1402</v>
      </c>
      <c r="AX891" s="117">
        <v>25000105</v>
      </c>
      <c r="AY891" s="117" t="s">
        <v>1676</v>
      </c>
      <c r="AZ891" s="117" t="s">
        <v>3274</v>
      </c>
      <c r="BA891" s="117" t="s">
        <v>1502</v>
      </c>
      <c r="BB891" s="117" t="s">
        <v>1503</v>
      </c>
      <c r="BC891" s="117" t="s">
        <v>1279</v>
      </c>
      <c r="BD891" s="117" t="s">
        <v>1280</v>
      </c>
    </row>
    <row r="892" spans="44:56">
      <c r="AR892" s="117">
        <v>25000944</v>
      </c>
      <c r="AS892" s="117" t="s">
        <v>2037</v>
      </c>
      <c r="AT892" s="117" t="s">
        <v>495</v>
      </c>
      <c r="AU892" s="123">
        <v>39888</v>
      </c>
      <c r="AV892" s="117" t="s">
        <v>1310</v>
      </c>
      <c r="AW892" s="117" t="s">
        <v>1311</v>
      </c>
      <c r="AX892" s="117">
        <v>25000584</v>
      </c>
      <c r="AY892" s="117" t="s">
        <v>1867</v>
      </c>
      <c r="AZ892" s="117" t="s">
        <v>3274</v>
      </c>
      <c r="BA892" s="117" t="s">
        <v>1502</v>
      </c>
      <c r="BB892" s="117" t="s">
        <v>1503</v>
      </c>
      <c r="BC892" s="117" t="s">
        <v>1340</v>
      </c>
      <c r="BD892" s="117" t="s">
        <v>1341</v>
      </c>
    </row>
    <row r="893" spans="44:56">
      <c r="AR893" s="117">
        <v>25000945</v>
      </c>
      <c r="AS893" s="117" t="s">
        <v>3063</v>
      </c>
      <c r="AT893" s="117" t="s">
        <v>1424</v>
      </c>
      <c r="AU893" s="123">
        <v>39888</v>
      </c>
      <c r="AV893" s="117" t="s">
        <v>1418</v>
      </c>
      <c r="AW893" s="117" t="s">
        <v>1419</v>
      </c>
      <c r="AX893" s="117">
        <v>25000435</v>
      </c>
      <c r="AY893" s="117" t="s">
        <v>1810</v>
      </c>
      <c r="AZ893" s="117" t="s">
        <v>3274</v>
      </c>
      <c r="BA893" s="117" t="s">
        <v>1502</v>
      </c>
      <c r="BB893" s="117" t="s">
        <v>1503</v>
      </c>
      <c r="BC893" s="117" t="s">
        <v>1340</v>
      </c>
      <c r="BD893" s="117" t="s">
        <v>1341</v>
      </c>
    </row>
    <row r="894" spans="44:56">
      <c r="AR894" s="117">
        <v>25000946</v>
      </c>
      <c r="AS894" s="117" t="s">
        <v>3064</v>
      </c>
      <c r="AT894" s="117" t="s">
        <v>161</v>
      </c>
      <c r="AU894" s="123">
        <v>39888</v>
      </c>
      <c r="AV894" s="117" t="s">
        <v>1332</v>
      </c>
      <c r="AW894" s="117" t="s">
        <v>1333</v>
      </c>
      <c r="AX894" s="117">
        <v>25001575</v>
      </c>
      <c r="AY894" s="117" t="s">
        <v>2480</v>
      </c>
      <c r="AZ894" s="117" t="s">
        <v>3274</v>
      </c>
      <c r="BA894" s="117" t="s">
        <v>1502</v>
      </c>
      <c r="BB894" s="117" t="s">
        <v>1503</v>
      </c>
      <c r="BC894" s="117" t="s">
        <v>1340</v>
      </c>
      <c r="BD894" s="117" t="s">
        <v>1341</v>
      </c>
    </row>
    <row r="895" spans="44:56">
      <c r="AR895" s="117">
        <v>25000947</v>
      </c>
      <c r="AS895" s="117" t="s">
        <v>3065</v>
      </c>
      <c r="AT895" s="117" t="s">
        <v>493</v>
      </c>
      <c r="AU895" s="123">
        <v>39888</v>
      </c>
      <c r="AV895" s="117" t="s">
        <v>1293</v>
      </c>
      <c r="AW895" s="117" t="s">
        <v>1294</v>
      </c>
      <c r="AX895" s="117">
        <v>25001041</v>
      </c>
      <c r="AY895" s="117" t="s">
        <v>2103</v>
      </c>
      <c r="AZ895" s="117" t="s">
        <v>3274</v>
      </c>
      <c r="BA895" s="117" t="s">
        <v>1502</v>
      </c>
      <c r="BB895" s="117" t="s">
        <v>1503</v>
      </c>
      <c r="BC895" s="117" t="s">
        <v>1229</v>
      </c>
      <c r="BD895" s="117" t="s">
        <v>511</v>
      </c>
    </row>
    <row r="896" spans="44:56">
      <c r="AR896" s="117">
        <v>25000948</v>
      </c>
      <c r="AS896" s="117" t="s">
        <v>3066</v>
      </c>
      <c r="AT896" s="117" t="s">
        <v>1269</v>
      </c>
      <c r="AU896" s="123">
        <v>39888</v>
      </c>
      <c r="AV896" s="117" t="s">
        <v>1401</v>
      </c>
      <c r="AW896" s="117" t="s">
        <v>1402</v>
      </c>
      <c r="AX896" s="117">
        <v>25001162</v>
      </c>
      <c r="AY896" s="117" t="s">
        <v>2180</v>
      </c>
      <c r="AZ896" s="117" t="s">
        <v>3274</v>
      </c>
      <c r="BA896" s="117" t="s">
        <v>1502</v>
      </c>
      <c r="BB896" s="117" t="s">
        <v>1503</v>
      </c>
      <c r="BC896" s="117" t="s">
        <v>1340</v>
      </c>
      <c r="BD896" s="117" t="s">
        <v>1341</v>
      </c>
    </row>
    <row r="897" spans="44:56">
      <c r="AR897" s="117">
        <v>25000949</v>
      </c>
      <c r="AS897" s="117" t="s">
        <v>3067</v>
      </c>
      <c r="AT897" s="117" t="s">
        <v>466</v>
      </c>
      <c r="AU897" s="123">
        <v>39888</v>
      </c>
      <c r="AV897" s="117" t="s">
        <v>1293</v>
      </c>
      <c r="AW897" s="117" t="s">
        <v>1294</v>
      </c>
      <c r="AX897" s="117">
        <v>25000705</v>
      </c>
      <c r="AY897" s="117" t="s">
        <v>1906</v>
      </c>
      <c r="AZ897" s="117" t="s">
        <v>3274</v>
      </c>
      <c r="BA897" s="117" t="s">
        <v>1502</v>
      </c>
      <c r="BB897" s="117" t="s">
        <v>1503</v>
      </c>
      <c r="BC897" s="117" t="s">
        <v>1340</v>
      </c>
      <c r="BD897" s="117" t="s">
        <v>1341</v>
      </c>
    </row>
    <row r="898" spans="44:56">
      <c r="AR898" s="117">
        <v>25000950</v>
      </c>
      <c r="AS898" s="117" t="s">
        <v>2038</v>
      </c>
      <c r="AT898" s="117" t="s">
        <v>1370</v>
      </c>
      <c r="AU898" s="123">
        <v>39888</v>
      </c>
      <c r="AV898" s="117" t="s">
        <v>1359</v>
      </c>
      <c r="AW898" s="117" t="s">
        <v>1360</v>
      </c>
      <c r="AX898" s="117">
        <v>25001198</v>
      </c>
      <c r="AY898" s="117" t="s">
        <v>2204</v>
      </c>
      <c r="AZ898" s="117" t="s">
        <v>3274</v>
      </c>
      <c r="BA898" s="117" t="s">
        <v>1502</v>
      </c>
      <c r="BB898" s="117" t="s">
        <v>1503</v>
      </c>
      <c r="BC898" s="117" t="s">
        <v>1340</v>
      </c>
      <c r="BD898" s="117" t="s">
        <v>1341</v>
      </c>
    </row>
    <row r="899" spans="44:56">
      <c r="AR899" s="117">
        <v>25000951</v>
      </c>
      <c r="AS899" s="117" t="s">
        <v>2039</v>
      </c>
      <c r="AT899" s="117" t="s">
        <v>1370</v>
      </c>
      <c r="AU899" s="123">
        <v>39888</v>
      </c>
      <c r="AV899" s="117" t="s">
        <v>1359</v>
      </c>
      <c r="AW899" s="117" t="s">
        <v>1360</v>
      </c>
      <c r="AX899" s="117">
        <v>25001179</v>
      </c>
      <c r="AY899" s="117" t="s">
        <v>2190</v>
      </c>
      <c r="AZ899" s="117" t="s">
        <v>3274</v>
      </c>
      <c r="BA899" s="117" t="s">
        <v>1502</v>
      </c>
      <c r="BB899" s="117" t="s">
        <v>1503</v>
      </c>
      <c r="BC899" s="117" t="s">
        <v>1340</v>
      </c>
      <c r="BD899" s="117" t="s">
        <v>1341</v>
      </c>
    </row>
    <row r="900" spans="44:56">
      <c r="AR900" s="117">
        <v>25000952</v>
      </c>
      <c r="AS900" s="117" t="s">
        <v>2040</v>
      </c>
      <c r="AT900" s="117" t="s">
        <v>1381</v>
      </c>
      <c r="AU900" s="123">
        <v>39888</v>
      </c>
      <c r="AV900" s="117" t="s">
        <v>1359</v>
      </c>
      <c r="AW900" s="117" t="s">
        <v>1360</v>
      </c>
      <c r="AX900" s="117">
        <v>25000429</v>
      </c>
      <c r="AY900" s="117" t="s">
        <v>1806</v>
      </c>
      <c r="AZ900" s="117" t="s">
        <v>3274</v>
      </c>
      <c r="BA900" s="117" t="s">
        <v>1502</v>
      </c>
      <c r="BB900" s="117" t="s">
        <v>1503</v>
      </c>
      <c r="BC900" s="117" t="s">
        <v>1340</v>
      </c>
      <c r="BD900" s="117" t="s">
        <v>1341</v>
      </c>
    </row>
    <row r="901" spans="44:56">
      <c r="AR901" s="117">
        <v>25000953</v>
      </c>
      <c r="AS901" s="117" t="s">
        <v>3068</v>
      </c>
      <c r="AT901" s="117" t="s">
        <v>526</v>
      </c>
      <c r="AU901" s="123">
        <v>39888</v>
      </c>
      <c r="AV901" s="117" t="s">
        <v>1238</v>
      </c>
      <c r="AW901" s="117" t="s">
        <v>3254</v>
      </c>
      <c r="AX901" s="117">
        <v>25001206</v>
      </c>
      <c r="AY901" s="117" t="s">
        <v>2210</v>
      </c>
      <c r="AZ901" s="117" t="s">
        <v>3274</v>
      </c>
      <c r="BA901" s="117" t="s">
        <v>1502</v>
      </c>
      <c r="BB901" s="117" t="s">
        <v>1503</v>
      </c>
      <c r="BC901" s="117" t="s">
        <v>1340</v>
      </c>
      <c r="BD901" s="117" t="s">
        <v>1341</v>
      </c>
    </row>
    <row r="902" spans="44:56">
      <c r="AR902" s="117">
        <v>25000954</v>
      </c>
      <c r="AS902" s="117" t="s">
        <v>3069</v>
      </c>
      <c r="AT902" s="117" t="s">
        <v>526</v>
      </c>
      <c r="AU902" s="123">
        <v>39888</v>
      </c>
      <c r="AV902" s="117" t="s">
        <v>1238</v>
      </c>
      <c r="AW902" s="117" t="s">
        <v>3254</v>
      </c>
      <c r="AX902" s="117">
        <v>25000093</v>
      </c>
      <c r="AY902" s="117" t="s">
        <v>1672</v>
      </c>
      <c r="AZ902" s="117" t="s">
        <v>3274</v>
      </c>
      <c r="BA902" s="117" t="s">
        <v>1502</v>
      </c>
      <c r="BB902" s="117" t="s">
        <v>1503</v>
      </c>
      <c r="BC902" s="117" t="s">
        <v>1279</v>
      </c>
      <c r="BD902" s="117" t="s">
        <v>1280</v>
      </c>
    </row>
    <row r="903" spans="44:56">
      <c r="AR903" s="117">
        <v>25000955</v>
      </c>
      <c r="AS903" s="117" t="s">
        <v>2041</v>
      </c>
      <c r="AT903" s="117" t="s">
        <v>1430</v>
      </c>
      <c r="AU903" s="123">
        <v>39888</v>
      </c>
      <c r="AV903" s="117" t="s">
        <v>1418</v>
      </c>
      <c r="AW903" s="117" t="s">
        <v>1419</v>
      </c>
      <c r="AX903" s="117">
        <v>25001192</v>
      </c>
      <c r="AY903" s="117" t="s">
        <v>2199</v>
      </c>
      <c r="AZ903" s="117" t="s">
        <v>3274</v>
      </c>
      <c r="BA903" s="117" t="s">
        <v>1502</v>
      </c>
      <c r="BB903" s="117" t="s">
        <v>1503</v>
      </c>
      <c r="BC903" s="117" t="s">
        <v>1340</v>
      </c>
      <c r="BD903" s="117" t="s">
        <v>1341</v>
      </c>
    </row>
    <row r="904" spans="44:56">
      <c r="AR904" s="117">
        <v>25000956</v>
      </c>
      <c r="AS904" s="117" t="s">
        <v>3070</v>
      </c>
      <c r="AT904" s="117" t="s">
        <v>1345</v>
      </c>
      <c r="AU904" s="123">
        <v>39888</v>
      </c>
      <c r="AV904" s="117" t="s">
        <v>1342</v>
      </c>
      <c r="AW904" s="117" t="s">
        <v>1343</v>
      </c>
      <c r="AX904" s="117">
        <v>25000355</v>
      </c>
      <c r="AY904" s="117" t="s">
        <v>1770</v>
      </c>
      <c r="AZ904" s="117" t="s">
        <v>3274</v>
      </c>
      <c r="BA904" s="117" t="s">
        <v>1502</v>
      </c>
      <c r="BB904" s="117" t="s">
        <v>1503</v>
      </c>
      <c r="BC904" s="117" t="s">
        <v>1340</v>
      </c>
      <c r="BD904" s="117" t="s">
        <v>1341</v>
      </c>
    </row>
    <row r="905" spans="44:56">
      <c r="AR905" s="117">
        <v>25000957</v>
      </c>
      <c r="AS905" s="117" t="s">
        <v>2042</v>
      </c>
      <c r="AT905" s="117" t="s">
        <v>491</v>
      </c>
      <c r="AU905" s="123">
        <v>39890</v>
      </c>
      <c r="AV905" s="117" t="s">
        <v>1324</v>
      </c>
      <c r="AW905" s="117" t="s">
        <v>1325</v>
      </c>
      <c r="AX905" s="117">
        <v>25000586</v>
      </c>
      <c r="AY905" s="117" t="s">
        <v>1868</v>
      </c>
      <c r="AZ905" s="117" t="s">
        <v>3274</v>
      </c>
      <c r="BA905" s="117" t="s">
        <v>1502</v>
      </c>
      <c r="BB905" s="117" t="s">
        <v>1503</v>
      </c>
      <c r="BC905" s="117" t="s">
        <v>1340</v>
      </c>
      <c r="BD905" s="117" t="s">
        <v>1341</v>
      </c>
    </row>
    <row r="906" spans="44:56">
      <c r="AR906" s="117">
        <v>25000958</v>
      </c>
      <c r="AS906" s="117" t="s">
        <v>2043</v>
      </c>
      <c r="AT906" s="117" t="s">
        <v>491</v>
      </c>
      <c r="AU906" s="123">
        <v>39890</v>
      </c>
      <c r="AV906" s="117" t="s">
        <v>1395</v>
      </c>
      <c r="AW906" s="117" t="s">
        <v>1396</v>
      </c>
      <c r="AX906" s="117">
        <v>25000994</v>
      </c>
      <c r="AY906" s="117" t="s">
        <v>2070</v>
      </c>
      <c r="AZ906" s="117" t="s">
        <v>3274</v>
      </c>
      <c r="BA906" s="117" t="s">
        <v>1504</v>
      </c>
      <c r="BB906" s="117" t="s">
        <v>1505</v>
      </c>
      <c r="BC906" s="117" t="s">
        <v>1213</v>
      </c>
      <c r="BD906" s="117" t="s">
        <v>1214</v>
      </c>
    </row>
    <row r="907" spans="44:56">
      <c r="AR907" s="117">
        <v>25000959</v>
      </c>
      <c r="AS907" s="117" t="s">
        <v>2044</v>
      </c>
      <c r="AT907" s="117" t="s">
        <v>1345</v>
      </c>
      <c r="AU907" s="123">
        <v>39888</v>
      </c>
      <c r="AV907" s="117" t="s">
        <v>1342</v>
      </c>
      <c r="AW907" s="117" t="s">
        <v>1343</v>
      </c>
      <c r="AX907" s="117">
        <v>25000344</v>
      </c>
      <c r="AY907" s="117" t="s">
        <v>1762</v>
      </c>
      <c r="AZ907" s="117" t="s">
        <v>3274</v>
      </c>
      <c r="BA907" s="117" t="s">
        <v>1504</v>
      </c>
      <c r="BB907" s="117" t="s">
        <v>1505</v>
      </c>
      <c r="BC907" s="117" t="s">
        <v>1222</v>
      </c>
      <c r="BD907" s="117" t="s">
        <v>1223</v>
      </c>
    </row>
    <row r="908" spans="44:56">
      <c r="AR908" s="117">
        <v>25000960</v>
      </c>
      <c r="AS908" s="117" t="s">
        <v>2045</v>
      </c>
      <c r="AT908" s="117" t="s">
        <v>1345</v>
      </c>
      <c r="AU908" s="123">
        <v>39888</v>
      </c>
      <c r="AV908" s="117" t="s">
        <v>1342</v>
      </c>
      <c r="AW908" s="117" t="s">
        <v>1343</v>
      </c>
      <c r="AX908" s="117">
        <v>25001149</v>
      </c>
      <c r="AY908" s="117" t="s">
        <v>2170</v>
      </c>
      <c r="AZ908" s="117" t="s">
        <v>3274</v>
      </c>
      <c r="BA908" s="117" t="s">
        <v>1504</v>
      </c>
      <c r="BB908" s="117" t="s">
        <v>1505</v>
      </c>
      <c r="BC908" s="117" t="s">
        <v>1506</v>
      </c>
      <c r="BD908" s="117" t="s">
        <v>1507</v>
      </c>
    </row>
    <row r="909" spans="44:56">
      <c r="AR909" s="117">
        <v>25000961</v>
      </c>
      <c r="AS909" s="117" t="s">
        <v>2046</v>
      </c>
      <c r="AT909" s="117" t="s">
        <v>1452</v>
      </c>
      <c r="AU909" s="123">
        <v>39890</v>
      </c>
      <c r="AV909" s="117" t="s">
        <v>1444</v>
      </c>
      <c r="AW909" s="117" t="s">
        <v>1445</v>
      </c>
      <c r="AX909" s="117">
        <v>25000442</v>
      </c>
      <c r="AY909" s="117" t="s">
        <v>1813</v>
      </c>
      <c r="AZ909" s="117" t="s">
        <v>3274</v>
      </c>
      <c r="BA909" s="117" t="s">
        <v>1504</v>
      </c>
      <c r="BB909" s="117" t="s">
        <v>1505</v>
      </c>
      <c r="BC909" s="117" t="s">
        <v>1222</v>
      </c>
      <c r="BD909" s="117" t="s">
        <v>1223</v>
      </c>
    </row>
    <row r="910" spans="44:56">
      <c r="AR910" s="117">
        <v>25000962</v>
      </c>
      <c r="AS910" s="117" t="s">
        <v>3071</v>
      </c>
      <c r="AT910" s="117" t="s">
        <v>491</v>
      </c>
      <c r="AU910" s="123">
        <v>39890</v>
      </c>
      <c r="AV910" s="117" t="s">
        <v>1395</v>
      </c>
      <c r="AW910" s="117" t="s">
        <v>1396</v>
      </c>
      <c r="AX910" s="117">
        <v>25001227</v>
      </c>
      <c r="AY910" s="117" t="s">
        <v>2225</v>
      </c>
      <c r="AZ910" s="117" t="s">
        <v>3274</v>
      </c>
      <c r="BA910" s="117" t="s">
        <v>1508</v>
      </c>
      <c r="BB910" s="117" t="s">
        <v>1509</v>
      </c>
      <c r="BC910" s="117" t="s">
        <v>3322</v>
      </c>
      <c r="BD910" s="117" t="s">
        <v>1510</v>
      </c>
    </row>
    <row r="911" spans="44:56">
      <c r="AR911" s="117">
        <v>25000963</v>
      </c>
      <c r="AS911" s="117" t="s">
        <v>3072</v>
      </c>
      <c r="AT911" s="117" t="s">
        <v>491</v>
      </c>
      <c r="AU911" s="123">
        <v>39890</v>
      </c>
      <c r="AV911" s="117" t="s">
        <v>1324</v>
      </c>
      <c r="AW911" s="117" t="s">
        <v>1325</v>
      </c>
    </row>
    <row r="912" spans="44:56">
      <c r="AR912" s="117">
        <v>25000964</v>
      </c>
      <c r="AS912" s="117" t="s">
        <v>2047</v>
      </c>
      <c r="AT912" s="117" t="s">
        <v>59</v>
      </c>
      <c r="AU912" s="123">
        <v>39890</v>
      </c>
      <c r="AV912" s="117" t="s">
        <v>1444</v>
      </c>
      <c r="AW912" s="117" t="s">
        <v>1445</v>
      </c>
    </row>
    <row r="913" spans="44:49">
      <c r="AR913" s="117">
        <v>25000965</v>
      </c>
      <c r="AS913" s="117" t="s">
        <v>3073</v>
      </c>
      <c r="AT913" s="117" t="s">
        <v>491</v>
      </c>
      <c r="AU913" s="123">
        <v>39890</v>
      </c>
      <c r="AV913" s="117" t="s">
        <v>1395</v>
      </c>
      <c r="AW913" s="117" t="s">
        <v>1396</v>
      </c>
    </row>
    <row r="914" spans="44:49">
      <c r="AR914" s="117">
        <v>25000966</v>
      </c>
      <c r="AS914" s="117" t="s">
        <v>3074</v>
      </c>
      <c r="AT914" s="117" t="s">
        <v>3075</v>
      </c>
      <c r="AU914" s="123">
        <v>39891</v>
      </c>
      <c r="AV914" s="117" t="s">
        <v>1233</v>
      </c>
      <c r="AW914" s="117" t="s">
        <v>1234</v>
      </c>
    </row>
    <row r="915" spans="44:49">
      <c r="AR915" s="117">
        <v>25000967</v>
      </c>
      <c r="AS915" s="117" t="s">
        <v>3076</v>
      </c>
      <c r="AT915" s="117" t="s">
        <v>1275</v>
      </c>
      <c r="AU915" s="123">
        <v>38782</v>
      </c>
      <c r="AV915" s="117" t="s">
        <v>1284</v>
      </c>
      <c r="AW915" s="117" t="s">
        <v>1285</v>
      </c>
    </row>
    <row r="916" spans="44:49">
      <c r="AR916" s="117">
        <v>25000968</v>
      </c>
      <c r="AS916" s="117" t="s">
        <v>3077</v>
      </c>
      <c r="AT916" s="117" t="s">
        <v>1275</v>
      </c>
      <c r="AU916" s="123">
        <v>39251</v>
      </c>
      <c r="AV916" s="117" t="s">
        <v>1286</v>
      </c>
      <c r="AW916" s="117" t="s">
        <v>1287</v>
      </c>
    </row>
    <row r="917" spans="44:49">
      <c r="AR917" s="117">
        <v>25000969</v>
      </c>
      <c r="AS917" s="117" t="s">
        <v>3078</v>
      </c>
      <c r="AT917" s="117" t="s">
        <v>1269</v>
      </c>
      <c r="AU917" s="123">
        <v>39307</v>
      </c>
      <c r="AV917" s="117" t="s">
        <v>1324</v>
      </c>
      <c r="AW917" s="117" t="s">
        <v>1325</v>
      </c>
    </row>
    <row r="918" spans="44:49">
      <c r="AR918" s="117">
        <v>25000970</v>
      </c>
      <c r="AS918" s="117" t="s">
        <v>2048</v>
      </c>
      <c r="AT918" s="117" t="s">
        <v>1435</v>
      </c>
      <c r="AU918" s="123">
        <v>39904</v>
      </c>
      <c r="AV918" s="117" t="s">
        <v>1418</v>
      </c>
      <c r="AW918" s="117" t="s">
        <v>1419</v>
      </c>
    </row>
    <row r="919" spans="44:49">
      <c r="AR919" s="117">
        <v>25000971</v>
      </c>
      <c r="AS919" s="117" t="s">
        <v>2049</v>
      </c>
      <c r="AT919" s="117" t="s">
        <v>1260</v>
      </c>
      <c r="AU919" s="123">
        <v>39904</v>
      </c>
      <c r="AV919" s="117" t="s">
        <v>1251</v>
      </c>
      <c r="AW919" s="117" t="s">
        <v>1252</v>
      </c>
    </row>
    <row r="920" spans="44:49">
      <c r="AR920" s="117">
        <v>25000972</v>
      </c>
      <c r="AS920" s="117" t="s">
        <v>2540</v>
      </c>
      <c r="AT920" s="117" t="s">
        <v>491</v>
      </c>
      <c r="AU920" s="123">
        <v>39904</v>
      </c>
      <c r="AV920" s="117" t="s">
        <v>1395</v>
      </c>
      <c r="AW920" s="117" t="s">
        <v>1396</v>
      </c>
    </row>
    <row r="921" spans="44:49">
      <c r="AR921" s="117">
        <v>25000973</v>
      </c>
      <c r="AS921" s="117" t="s">
        <v>2050</v>
      </c>
      <c r="AT921" s="117" t="s">
        <v>1280</v>
      </c>
      <c r="AU921" s="123">
        <v>39904</v>
      </c>
      <c r="AV921" s="117" t="s">
        <v>1284</v>
      </c>
      <c r="AW921" s="117" t="s">
        <v>1285</v>
      </c>
    </row>
    <row r="922" spans="44:49">
      <c r="AR922" s="117">
        <v>25000974</v>
      </c>
      <c r="AS922" s="117" t="s">
        <v>2051</v>
      </c>
      <c r="AT922" s="117" t="s">
        <v>1269</v>
      </c>
      <c r="AU922" s="123">
        <v>39904</v>
      </c>
      <c r="AV922" s="117" t="s">
        <v>3255</v>
      </c>
      <c r="AW922" s="117" t="s">
        <v>1267</v>
      </c>
    </row>
    <row r="923" spans="44:49">
      <c r="AR923" s="117">
        <v>25000975</v>
      </c>
      <c r="AS923" s="117" t="s">
        <v>2052</v>
      </c>
      <c r="AT923" s="117" t="s">
        <v>1269</v>
      </c>
      <c r="AU923" s="123">
        <v>39904</v>
      </c>
      <c r="AV923" s="117" t="s">
        <v>1324</v>
      </c>
      <c r="AW923" s="117" t="s">
        <v>1325</v>
      </c>
    </row>
    <row r="924" spans="44:49">
      <c r="AR924" s="117">
        <v>25000976</v>
      </c>
      <c r="AS924" s="117" t="s">
        <v>2053</v>
      </c>
      <c r="AT924" s="117" t="s">
        <v>1370</v>
      </c>
      <c r="AU924" s="123">
        <v>39904</v>
      </c>
      <c r="AV924" s="117" t="s">
        <v>1359</v>
      </c>
      <c r="AW924" s="117" t="s">
        <v>1360</v>
      </c>
    </row>
    <row r="925" spans="44:49">
      <c r="AR925" s="117">
        <v>25000977</v>
      </c>
      <c r="AS925" s="117" t="s">
        <v>2054</v>
      </c>
      <c r="AT925" s="117" t="s">
        <v>1370</v>
      </c>
      <c r="AU925" s="123">
        <v>39904</v>
      </c>
      <c r="AV925" s="117" t="s">
        <v>1359</v>
      </c>
      <c r="AW925" s="117" t="s">
        <v>1360</v>
      </c>
    </row>
    <row r="926" spans="44:49">
      <c r="AR926" s="117">
        <v>25000978</v>
      </c>
      <c r="AS926" s="117" t="s">
        <v>2055</v>
      </c>
      <c r="AT926" s="117" t="s">
        <v>1269</v>
      </c>
      <c r="AU926" s="123">
        <v>39904</v>
      </c>
      <c r="AV926" s="117" t="s">
        <v>1401</v>
      </c>
      <c r="AW926" s="117" t="s">
        <v>1402</v>
      </c>
    </row>
    <row r="927" spans="44:49">
      <c r="AR927" s="117">
        <v>25000979</v>
      </c>
      <c r="AS927" s="117" t="s">
        <v>2056</v>
      </c>
      <c r="AT927" s="117" t="s">
        <v>1254</v>
      </c>
      <c r="AU927" s="123">
        <v>39904</v>
      </c>
      <c r="AV927" s="117" t="s">
        <v>1459</v>
      </c>
      <c r="AW927" s="117" t="s">
        <v>1460</v>
      </c>
    </row>
    <row r="928" spans="44:49">
      <c r="AR928" s="117">
        <v>25000980</v>
      </c>
      <c r="AS928" s="117" t="s">
        <v>3079</v>
      </c>
      <c r="AT928" s="117" t="s">
        <v>1280</v>
      </c>
      <c r="AU928" s="123">
        <v>39904</v>
      </c>
      <c r="AV928" s="117" t="s">
        <v>3252</v>
      </c>
      <c r="AW928" s="117" t="s">
        <v>1400</v>
      </c>
    </row>
    <row r="929" spans="44:49">
      <c r="AR929" s="117">
        <v>25000981</v>
      </c>
      <c r="AS929" s="117" t="s">
        <v>2057</v>
      </c>
      <c r="AT929" s="117" t="s">
        <v>1370</v>
      </c>
      <c r="AU929" s="123">
        <v>39904</v>
      </c>
      <c r="AV929" s="117" t="s">
        <v>1359</v>
      </c>
      <c r="AW929" s="117" t="s">
        <v>1360</v>
      </c>
    </row>
    <row r="930" spans="44:49">
      <c r="AR930" s="117">
        <v>25000982</v>
      </c>
      <c r="AS930" s="117" t="s">
        <v>2058</v>
      </c>
      <c r="AT930" s="117" t="s">
        <v>1269</v>
      </c>
      <c r="AU930" s="123">
        <v>39904</v>
      </c>
      <c r="AV930" s="117" t="s">
        <v>1401</v>
      </c>
      <c r="AW930" s="117" t="s">
        <v>1402</v>
      </c>
    </row>
    <row r="931" spans="44:49">
      <c r="AR931" s="117">
        <v>25000983</v>
      </c>
      <c r="AS931" s="117" t="s">
        <v>2059</v>
      </c>
      <c r="AT931" s="117" t="s">
        <v>1345</v>
      </c>
      <c r="AU931" s="123">
        <v>39904</v>
      </c>
      <c r="AV931" s="117" t="s">
        <v>1342</v>
      </c>
      <c r="AW931" s="117" t="s">
        <v>1343</v>
      </c>
    </row>
    <row r="932" spans="44:49">
      <c r="AR932" s="117">
        <v>25000984</v>
      </c>
      <c r="AS932" s="117" t="s">
        <v>2060</v>
      </c>
      <c r="AT932" s="117" t="s">
        <v>526</v>
      </c>
      <c r="AU932" s="123">
        <v>38930</v>
      </c>
      <c r="AV932" s="117" t="s">
        <v>1238</v>
      </c>
      <c r="AW932" s="117" t="s">
        <v>3254</v>
      </c>
    </row>
    <row r="933" spans="44:49">
      <c r="AR933" s="117">
        <v>25000985</v>
      </c>
      <c r="AS933" s="117" t="s">
        <v>2061</v>
      </c>
      <c r="AT933" s="117" t="s">
        <v>1223</v>
      </c>
      <c r="AU933" s="123">
        <v>39468</v>
      </c>
      <c r="AV933" s="117" t="s">
        <v>1397</v>
      </c>
      <c r="AW933" s="117" t="s">
        <v>1398</v>
      </c>
    </row>
    <row r="934" spans="44:49">
      <c r="AR934" s="117">
        <v>25000986</v>
      </c>
      <c r="AS934" s="117" t="s">
        <v>2062</v>
      </c>
      <c r="AT934" s="117" t="s">
        <v>1315</v>
      </c>
      <c r="AU934" s="123">
        <v>38874</v>
      </c>
      <c r="AV934" s="117" t="s">
        <v>1310</v>
      </c>
      <c r="AW934" s="117" t="s">
        <v>1311</v>
      </c>
    </row>
    <row r="935" spans="44:49">
      <c r="AR935" s="117">
        <v>25000987</v>
      </c>
      <c r="AS935" s="117" t="s">
        <v>2063</v>
      </c>
      <c r="AT935" s="117" t="s">
        <v>1232</v>
      </c>
      <c r="AU935" s="123">
        <v>37319</v>
      </c>
      <c r="AV935" s="117" t="s">
        <v>1216</v>
      </c>
      <c r="AW935" s="117" t="s">
        <v>1217</v>
      </c>
    </row>
    <row r="936" spans="44:49">
      <c r="AR936" s="117">
        <v>25000988</v>
      </c>
      <c r="AS936" s="117" t="s">
        <v>2064</v>
      </c>
      <c r="AT936" s="117" t="s">
        <v>1421</v>
      </c>
      <c r="AU936" s="123">
        <v>37291</v>
      </c>
      <c r="AV936" s="117" t="s">
        <v>1418</v>
      </c>
      <c r="AW936" s="117" t="s">
        <v>1419</v>
      </c>
    </row>
    <row r="937" spans="44:49">
      <c r="AR937" s="117">
        <v>25000989</v>
      </c>
      <c r="AS937" s="117" t="s">
        <v>2065</v>
      </c>
      <c r="AT937" s="117" t="s">
        <v>1393</v>
      </c>
      <c r="AU937" s="123">
        <v>38596</v>
      </c>
      <c r="AV937" s="117" t="s">
        <v>1359</v>
      </c>
      <c r="AW937" s="117" t="s">
        <v>1360</v>
      </c>
    </row>
    <row r="938" spans="44:49">
      <c r="AR938" s="117">
        <v>25000990</v>
      </c>
      <c r="AS938" s="117" t="s">
        <v>2066</v>
      </c>
      <c r="AT938" s="117" t="s">
        <v>109</v>
      </c>
      <c r="AU938" s="123">
        <v>39302</v>
      </c>
      <c r="AV938" s="117" t="s">
        <v>1406</v>
      </c>
      <c r="AW938" s="117" t="s">
        <v>3253</v>
      </c>
    </row>
    <row r="939" spans="44:49">
      <c r="AR939" s="117">
        <v>25000991</v>
      </c>
      <c r="AS939" s="117" t="s">
        <v>2067</v>
      </c>
      <c r="AT939" s="117" t="s">
        <v>1227</v>
      </c>
      <c r="AU939" s="123">
        <v>39223</v>
      </c>
      <c r="AV939" s="117" t="s">
        <v>1291</v>
      </c>
      <c r="AW939" s="117" t="s">
        <v>1292</v>
      </c>
    </row>
    <row r="940" spans="44:49">
      <c r="AR940" s="117">
        <v>25000992</v>
      </c>
      <c r="AS940" s="117" t="s">
        <v>2068</v>
      </c>
      <c r="AT940" s="117" t="s">
        <v>1257</v>
      </c>
      <c r="AU940" s="123">
        <v>39191</v>
      </c>
      <c r="AV940" s="117" t="s">
        <v>1289</v>
      </c>
      <c r="AW940" s="117" t="s">
        <v>1290</v>
      </c>
    </row>
    <row r="941" spans="44:49">
      <c r="AR941" s="117">
        <v>25000993</v>
      </c>
      <c r="AS941" s="117" t="s">
        <v>2069</v>
      </c>
      <c r="AT941" s="117" t="s">
        <v>1301</v>
      </c>
      <c r="AU941" s="123">
        <v>38629</v>
      </c>
      <c r="AV941" s="117" t="s">
        <v>1293</v>
      </c>
      <c r="AW941" s="117" t="s">
        <v>1294</v>
      </c>
    </row>
    <row r="942" spans="44:49">
      <c r="AR942" s="117">
        <v>25000994</v>
      </c>
      <c r="AS942" s="117" t="s">
        <v>2070</v>
      </c>
      <c r="AT942" s="117" t="s">
        <v>1214</v>
      </c>
      <c r="AU942" s="123">
        <v>38596</v>
      </c>
      <c r="AV942" s="117" t="s">
        <v>1504</v>
      </c>
      <c r="AW942" s="117" t="s">
        <v>1505</v>
      </c>
    </row>
    <row r="943" spans="44:49">
      <c r="AR943" s="117">
        <v>25000995</v>
      </c>
      <c r="AS943" s="117" t="s">
        <v>2071</v>
      </c>
      <c r="AT943" s="117" t="s">
        <v>1468</v>
      </c>
      <c r="AU943" s="123">
        <v>37305</v>
      </c>
      <c r="AV943" s="117" t="s">
        <v>1463</v>
      </c>
      <c r="AW943" s="117" t="s">
        <v>1464</v>
      </c>
    </row>
    <row r="944" spans="44:49">
      <c r="AR944" s="117">
        <v>25000996</v>
      </c>
      <c r="AS944" s="117" t="s">
        <v>2072</v>
      </c>
      <c r="AT944" s="117" t="s">
        <v>495</v>
      </c>
      <c r="AU944" s="123">
        <v>38327</v>
      </c>
      <c r="AV944" s="117" t="s">
        <v>1310</v>
      </c>
      <c r="AW944" s="117" t="s">
        <v>1311</v>
      </c>
    </row>
    <row r="945" spans="44:49">
      <c r="AR945" s="117">
        <v>25000997</v>
      </c>
      <c r="AS945" s="117" t="s">
        <v>2073</v>
      </c>
      <c r="AT945" s="117" t="s">
        <v>495</v>
      </c>
      <c r="AU945" s="123">
        <v>38537</v>
      </c>
      <c r="AV945" s="117" t="s">
        <v>1310</v>
      </c>
      <c r="AW945" s="117" t="s">
        <v>1311</v>
      </c>
    </row>
    <row r="946" spans="44:49">
      <c r="AR946" s="117">
        <v>25000998</v>
      </c>
      <c r="AS946" s="117" t="s">
        <v>2074</v>
      </c>
      <c r="AT946" s="117" t="s">
        <v>59</v>
      </c>
      <c r="AU946" s="123">
        <v>38596</v>
      </c>
      <c r="AV946" s="117" t="s">
        <v>1444</v>
      </c>
      <c r="AW946" s="117" t="s">
        <v>1445</v>
      </c>
    </row>
    <row r="947" spans="44:49">
      <c r="AR947" s="117">
        <v>25000999</v>
      </c>
      <c r="AS947" s="117" t="s">
        <v>2075</v>
      </c>
      <c r="AT947" s="117" t="s">
        <v>1431</v>
      </c>
      <c r="AU947" s="123">
        <v>35165</v>
      </c>
      <c r="AV947" s="117" t="s">
        <v>1418</v>
      </c>
      <c r="AW947" s="117" t="s">
        <v>1419</v>
      </c>
    </row>
    <row r="948" spans="44:49">
      <c r="AR948" s="117">
        <v>25001000</v>
      </c>
      <c r="AS948" s="117" t="s">
        <v>3080</v>
      </c>
      <c r="AT948" s="117" t="s">
        <v>1404</v>
      </c>
      <c r="AU948" s="123">
        <v>39906</v>
      </c>
      <c r="AV948" s="117" t="s">
        <v>1401</v>
      </c>
      <c r="AW948" s="117" t="s">
        <v>1402</v>
      </c>
    </row>
    <row r="949" spans="44:49">
      <c r="AR949" s="117">
        <v>25001001</v>
      </c>
      <c r="AS949" s="117" t="s">
        <v>2076</v>
      </c>
      <c r="AT949" s="117" t="s">
        <v>1404</v>
      </c>
      <c r="AU949" s="123">
        <v>39907</v>
      </c>
      <c r="AV949" s="117" t="s">
        <v>1401</v>
      </c>
      <c r="AW949" s="117" t="s">
        <v>1402</v>
      </c>
    </row>
    <row r="950" spans="44:49">
      <c r="AR950" s="117">
        <v>25001002</v>
      </c>
      <c r="AS950" s="117" t="s">
        <v>2077</v>
      </c>
      <c r="AT950" s="117" t="s">
        <v>1435</v>
      </c>
      <c r="AU950" s="123">
        <v>39909</v>
      </c>
      <c r="AV950" s="117" t="s">
        <v>1418</v>
      </c>
      <c r="AW950" s="117" t="s">
        <v>1419</v>
      </c>
    </row>
    <row r="951" spans="44:49">
      <c r="AR951" s="117">
        <v>25001003</v>
      </c>
      <c r="AS951" s="117" t="s">
        <v>3081</v>
      </c>
      <c r="AT951" s="117" t="s">
        <v>495</v>
      </c>
      <c r="AU951" s="123">
        <v>39909</v>
      </c>
      <c r="AV951" s="117" t="s">
        <v>1310</v>
      </c>
      <c r="AW951" s="117" t="s">
        <v>1311</v>
      </c>
    </row>
    <row r="952" spans="44:49">
      <c r="AR952" s="117">
        <v>25001004</v>
      </c>
      <c r="AS952" s="117" t="s">
        <v>3082</v>
      </c>
      <c r="AT952" s="117" t="s">
        <v>1404</v>
      </c>
      <c r="AU952" s="123">
        <v>39910</v>
      </c>
      <c r="AV952" s="117" t="s">
        <v>1401</v>
      </c>
      <c r="AW952" s="117" t="s">
        <v>1402</v>
      </c>
    </row>
    <row r="953" spans="44:49">
      <c r="AR953" s="117">
        <v>25001005</v>
      </c>
      <c r="AS953" s="117" t="s">
        <v>2078</v>
      </c>
      <c r="AT953" s="117" t="s">
        <v>1404</v>
      </c>
      <c r="AU953" s="123">
        <v>39914</v>
      </c>
      <c r="AV953" s="117" t="s">
        <v>1401</v>
      </c>
      <c r="AW953" s="117" t="s">
        <v>1402</v>
      </c>
    </row>
    <row r="954" spans="44:49">
      <c r="AR954" s="117">
        <v>25001006</v>
      </c>
      <c r="AS954" s="117" t="s">
        <v>2079</v>
      </c>
      <c r="AT954" s="117" t="s">
        <v>1280</v>
      </c>
      <c r="AU954" s="123">
        <v>39925</v>
      </c>
      <c r="AV954" s="117" t="s">
        <v>1401</v>
      </c>
      <c r="AW954" s="117" t="s">
        <v>1402</v>
      </c>
    </row>
    <row r="955" spans="44:49">
      <c r="AR955" s="117">
        <v>25001007</v>
      </c>
      <c r="AS955" s="117" t="s">
        <v>3083</v>
      </c>
      <c r="AT955" s="117" t="s">
        <v>1280</v>
      </c>
      <c r="AU955" s="123">
        <v>39925</v>
      </c>
      <c r="AV955" s="117" t="s">
        <v>1284</v>
      </c>
      <c r="AW955" s="117" t="s">
        <v>1285</v>
      </c>
    </row>
    <row r="956" spans="44:49">
      <c r="AR956" s="117">
        <v>25001008</v>
      </c>
      <c r="AS956" s="117" t="s">
        <v>2080</v>
      </c>
      <c r="AT956" s="117" t="s">
        <v>1280</v>
      </c>
      <c r="AU956" s="123">
        <v>39925</v>
      </c>
      <c r="AV956" s="117" t="s">
        <v>1282</v>
      </c>
      <c r="AW956" s="117" t="s">
        <v>1283</v>
      </c>
    </row>
    <row r="957" spans="44:49">
      <c r="AR957" s="117">
        <v>25001009</v>
      </c>
      <c r="AS957" s="117" t="s">
        <v>3084</v>
      </c>
      <c r="AT957" s="117" t="s">
        <v>1280</v>
      </c>
      <c r="AU957" s="123">
        <v>39925</v>
      </c>
      <c r="AV957" s="117" t="s">
        <v>1401</v>
      </c>
      <c r="AW957" s="117" t="s">
        <v>1402</v>
      </c>
    </row>
    <row r="958" spans="44:49">
      <c r="AR958" s="117">
        <v>25001010</v>
      </c>
      <c r="AS958" s="117" t="s">
        <v>2081</v>
      </c>
      <c r="AT958" s="117" t="s">
        <v>1269</v>
      </c>
      <c r="AU958" s="123">
        <v>39925</v>
      </c>
      <c r="AV958" s="117" t="s">
        <v>1357</v>
      </c>
      <c r="AW958" s="117" t="s">
        <v>1358</v>
      </c>
    </row>
    <row r="959" spans="44:49">
      <c r="AR959" s="117">
        <v>25001011</v>
      </c>
      <c r="AS959" s="117" t="s">
        <v>2082</v>
      </c>
      <c r="AT959" s="117" t="s">
        <v>454</v>
      </c>
      <c r="AU959" s="123">
        <v>39925</v>
      </c>
      <c r="AV959" s="117" t="s">
        <v>1401</v>
      </c>
      <c r="AW959" s="117" t="s">
        <v>1402</v>
      </c>
    </row>
    <row r="960" spans="44:49">
      <c r="AR960" s="117">
        <v>25001012</v>
      </c>
      <c r="AS960" s="117" t="s">
        <v>3085</v>
      </c>
      <c r="AT960" s="117" t="s">
        <v>1374</v>
      </c>
      <c r="AU960" s="123">
        <v>39925</v>
      </c>
      <c r="AV960" s="117" t="s">
        <v>1359</v>
      </c>
      <c r="AW960" s="117" t="s">
        <v>1360</v>
      </c>
    </row>
    <row r="961" spans="44:49">
      <c r="AR961" s="117">
        <v>25001013</v>
      </c>
      <c r="AS961" s="117" t="s">
        <v>2083</v>
      </c>
      <c r="AT961" s="117" t="s">
        <v>1269</v>
      </c>
      <c r="AU961" s="123">
        <v>39925</v>
      </c>
      <c r="AV961" s="117" t="s">
        <v>1357</v>
      </c>
      <c r="AW961" s="117" t="s">
        <v>1358</v>
      </c>
    </row>
    <row r="962" spans="44:49">
      <c r="AR962" s="117">
        <v>25001014</v>
      </c>
      <c r="AS962" s="117" t="s">
        <v>2084</v>
      </c>
      <c r="AT962" s="117" t="s">
        <v>1269</v>
      </c>
      <c r="AU962" s="123">
        <v>39925</v>
      </c>
      <c r="AV962" s="117" t="s">
        <v>3255</v>
      </c>
      <c r="AW962" s="117" t="s">
        <v>1267</v>
      </c>
    </row>
    <row r="963" spans="44:49">
      <c r="AR963" s="117">
        <v>25001015</v>
      </c>
      <c r="AS963" s="117" t="s">
        <v>2085</v>
      </c>
      <c r="AT963" s="117" t="s">
        <v>1269</v>
      </c>
      <c r="AU963" s="123">
        <v>39925</v>
      </c>
      <c r="AV963" s="117" t="s">
        <v>1357</v>
      </c>
      <c r="AW963" s="117" t="s">
        <v>1358</v>
      </c>
    </row>
    <row r="964" spans="44:49">
      <c r="AR964" s="117">
        <v>25001016</v>
      </c>
      <c r="AS964" s="117" t="s">
        <v>2086</v>
      </c>
      <c r="AT964" s="117" t="s">
        <v>1269</v>
      </c>
      <c r="AU964" s="123">
        <v>39925</v>
      </c>
      <c r="AV964" s="117" t="s">
        <v>1357</v>
      </c>
      <c r="AW964" s="117" t="s">
        <v>1358</v>
      </c>
    </row>
    <row r="965" spans="44:49">
      <c r="AR965" s="117">
        <v>25001017</v>
      </c>
      <c r="AS965" s="117" t="s">
        <v>3086</v>
      </c>
      <c r="AT965" s="117" t="s">
        <v>1269</v>
      </c>
      <c r="AU965" s="123">
        <v>39925</v>
      </c>
      <c r="AV965" s="117" t="s">
        <v>1357</v>
      </c>
      <c r="AW965" s="117" t="s">
        <v>1358</v>
      </c>
    </row>
    <row r="966" spans="44:49">
      <c r="AR966" s="117">
        <v>25001018</v>
      </c>
      <c r="AS966" s="117" t="s">
        <v>3087</v>
      </c>
      <c r="AT966" s="117" t="s">
        <v>1257</v>
      </c>
      <c r="AU966" s="123">
        <v>39925</v>
      </c>
      <c r="AV966" s="117" t="s">
        <v>3258</v>
      </c>
      <c r="AW966" s="117" t="s">
        <v>1288</v>
      </c>
    </row>
    <row r="967" spans="44:49">
      <c r="AR967" s="117">
        <v>25001019</v>
      </c>
      <c r="AS967" s="117" t="s">
        <v>2087</v>
      </c>
      <c r="AT967" s="117" t="s">
        <v>466</v>
      </c>
      <c r="AU967" s="123">
        <v>39937</v>
      </c>
      <c r="AV967" s="117" t="s">
        <v>1293</v>
      </c>
      <c r="AW967" s="117" t="s">
        <v>1294</v>
      </c>
    </row>
    <row r="968" spans="44:49">
      <c r="AR968" s="117">
        <v>25001020</v>
      </c>
      <c r="AS968" s="117" t="s">
        <v>2088</v>
      </c>
      <c r="AT968" s="117" t="s">
        <v>466</v>
      </c>
      <c r="AU968" s="123">
        <v>39925</v>
      </c>
      <c r="AV968" s="117" t="s">
        <v>1293</v>
      </c>
      <c r="AW968" s="117" t="s">
        <v>1294</v>
      </c>
    </row>
    <row r="969" spans="44:49">
      <c r="AR969" s="117">
        <v>25001021</v>
      </c>
      <c r="AS969" s="117" t="s">
        <v>2089</v>
      </c>
      <c r="AT969" s="117" t="s">
        <v>466</v>
      </c>
      <c r="AU969" s="123">
        <v>39925</v>
      </c>
      <c r="AV969" s="117" t="s">
        <v>1293</v>
      </c>
      <c r="AW969" s="117" t="s">
        <v>1294</v>
      </c>
    </row>
    <row r="970" spans="44:49">
      <c r="AR970" s="117">
        <v>25001022</v>
      </c>
      <c r="AS970" s="117" t="s">
        <v>2090</v>
      </c>
      <c r="AT970" s="117" t="s">
        <v>466</v>
      </c>
      <c r="AU970" s="123">
        <v>39925</v>
      </c>
      <c r="AV970" s="117" t="s">
        <v>1293</v>
      </c>
      <c r="AW970" s="117" t="s">
        <v>1294</v>
      </c>
    </row>
    <row r="971" spans="44:49">
      <c r="AR971" s="117">
        <v>25001023</v>
      </c>
      <c r="AS971" s="117" t="s">
        <v>2091</v>
      </c>
      <c r="AT971" s="117" t="s">
        <v>1370</v>
      </c>
      <c r="AU971" s="123">
        <v>39925</v>
      </c>
      <c r="AV971" s="117" t="s">
        <v>1359</v>
      </c>
      <c r="AW971" s="117" t="s">
        <v>1360</v>
      </c>
    </row>
    <row r="972" spans="44:49">
      <c r="AR972" s="117">
        <v>25001024</v>
      </c>
      <c r="AS972" s="117" t="s">
        <v>3088</v>
      </c>
      <c r="AT972" s="117" t="s">
        <v>454</v>
      </c>
      <c r="AU972" s="123">
        <v>39925</v>
      </c>
      <c r="AV972" s="117" t="s">
        <v>1395</v>
      </c>
      <c r="AW972" s="117" t="s">
        <v>1396</v>
      </c>
    </row>
    <row r="973" spans="44:49">
      <c r="AR973" s="117">
        <v>25001025</v>
      </c>
      <c r="AS973" s="117" t="s">
        <v>3089</v>
      </c>
      <c r="AT973" s="117" t="s">
        <v>454</v>
      </c>
      <c r="AU973" s="123">
        <v>39925</v>
      </c>
      <c r="AV973" s="117" t="s">
        <v>3263</v>
      </c>
      <c r="AW973" s="117" t="s">
        <v>3264</v>
      </c>
    </row>
    <row r="974" spans="44:49">
      <c r="AR974" s="117">
        <v>25001026</v>
      </c>
      <c r="AS974" s="117" t="s">
        <v>3090</v>
      </c>
      <c r="AT974" s="117" t="s">
        <v>1223</v>
      </c>
      <c r="AU974" s="123">
        <v>39925</v>
      </c>
      <c r="AV974" s="117" t="s">
        <v>1444</v>
      </c>
      <c r="AW974" s="117" t="s">
        <v>1445</v>
      </c>
    </row>
    <row r="975" spans="44:49">
      <c r="AR975" s="117">
        <v>25001027</v>
      </c>
      <c r="AS975" s="117" t="s">
        <v>2092</v>
      </c>
      <c r="AT975" s="117" t="s">
        <v>59</v>
      </c>
      <c r="AU975" s="123">
        <v>39925</v>
      </c>
      <c r="AV975" s="117" t="s">
        <v>1444</v>
      </c>
      <c r="AW975" s="117" t="s">
        <v>1445</v>
      </c>
    </row>
    <row r="976" spans="44:49">
      <c r="AR976" s="117">
        <v>25001028</v>
      </c>
      <c r="AS976" s="117" t="s">
        <v>3091</v>
      </c>
      <c r="AT976" s="117" t="s">
        <v>1381</v>
      </c>
      <c r="AU976" s="123">
        <v>39925</v>
      </c>
      <c r="AV976" s="117" t="s">
        <v>1359</v>
      </c>
      <c r="AW976" s="117" t="s">
        <v>1360</v>
      </c>
    </row>
    <row r="977" spans="44:49">
      <c r="AR977" s="117">
        <v>25001029</v>
      </c>
      <c r="AS977" s="117" t="s">
        <v>2093</v>
      </c>
      <c r="AT977" s="117" t="s">
        <v>1374</v>
      </c>
      <c r="AU977" s="123">
        <v>39925</v>
      </c>
      <c r="AV977" s="117" t="s">
        <v>1359</v>
      </c>
      <c r="AW977" s="117" t="s">
        <v>1360</v>
      </c>
    </row>
    <row r="978" spans="44:49">
      <c r="AR978" s="117">
        <v>25001030</v>
      </c>
      <c r="AS978" s="117" t="s">
        <v>3092</v>
      </c>
      <c r="AT978" s="117" t="s">
        <v>1404</v>
      </c>
      <c r="AU978" s="123">
        <v>39915</v>
      </c>
      <c r="AV978" s="117" t="s">
        <v>3252</v>
      </c>
      <c r="AW978" s="117" t="s">
        <v>1400</v>
      </c>
    </row>
    <row r="979" spans="44:49">
      <c r="AR979" s="117">
        <v>25001031</v>
      </c>
      <c r="AS979" s="117" t="s">
        <v>2094</v>
      </c>
      <c r="AT979" s="117" t="s">
        <v>454</v>
      </c>
      <c r="AU979" s="123">
        <v>39300</v>
      </c>
      <c r="AV979" s="117" t="s">
        <v>1439</v>
      </c>
      <c r="AW979" s="117" t="s">
        <v>1440</v>
      </c>
    </row>
    <row r="980" spans="44:49">
      <c r="AR980" s="117">
        <v>25001032</v>
      </c>
      <c r="AS980" s="117" t="s">
        <v>2095</v>
      </c>
      <c r="AT980" s="117" t="s">
        <v>1466</v>
      </c>
      <c r="AU980" s="123">
        <v>39937</v>
      </c>
      <c r="AV980" s="117" t="s">
        <v>1463</v>
      </c>
      <c r="AW980" s="117" t="s">
        <v>1464</v>
      </c>
    </row>
    <row r="981" spans="44:49">
      <c r="AR981" s="117">
        <v>25001033</v>
      </c>
      <c r="AS981" s="117" t="s">
        <v>2096</v>
      </c>
      <c r="AT981" s="117" t="s">
        <v>1466</v>
      </c>
      <c r="AU981" s="123">
        <v>39937</v>
      </c>
      <c r="AV981" s="117" t="s">
        <v>1463</v>
      </c>
      <c r="AW981" s="117" t="s">
        <v>1464</v>
      </c>
    </row>
    <row r="982" spans="44:49">
      <c r="AR982" s="117">
        <v>25001034</v>
      </c>
      <c r="AS982" s="117" t="s">
        <v>2097</v>
      </c>
      <c r="AT982" s="117" t="s">
        <v>1466</v>
      </c>
      <c r="AU982" s="123">
        <v>39937</v>
      </c>
      <c r="AV982" s="117" t="s">
        <v>1463</v>
      </c>
      <c r="AW982" s="117" t="s">
        <v>1464</v>
      </c>
    </row>
    <row r="983" spans="44:49">
      <c r="AR983" s="117">
        <v>25001036</v>
      </c>
      <c r="AS983" s="117" t="s">
        <v>2098</v>
      </c>
      <c r="AT983" s="117" t="s">
        <v>495</v>
      </c>
      <c r="AU983" s="123">
        <v>39937</v>
      </c>
      <c r="AV983" s="117" t="s">
        <v>1310</v>
      </c>
      <c r="AW983" s="117" t="s">
        <v>1311</v>
      </c>
    </row>
    <row r="984" spans="44:49">
      <c r="AR984" s="117">
        <v>25001037</v>
      </c>
      <c r="AS984" s="117" t="s">
        <v>2099</v>
      </c>
      <c r="AT984" s="117" t="s">
        <v>1269</v>
      </c>
      <c r="AU984" s="123">
        <v>39944</v>
      </c>
      <c r="AV984" s="117" t="s">
        <v>1284</v>
      </c>
      <c r="AW984" s="117" t="s">
        <v>1285</v>
      </c>
    </row>
    <row r="985" spans="44:49">
      <c r="AR985" s="117">
        <v>25001038</v>
      </c>
      <c r="AS985" s="117" t="s">
        <v>2100</v>
      </c>
      <c r="AT985" s="117" t="s">
        <v>466</v>
      </c>
      <c r="AU985" s="123">
        <v>39944</v>
      </c>
      <c r="AV985" s="117" t="s">
        <v>1293</v>
      </c>
      <c r="AW985" s="117" t="s">
        <v>1294</v>
      </c>
    </row>
    <row r="986" spans="44:49">
      <c r="AR986" s="117">
        <v>25001039</v>
      </c>
      <c r="AS986" s="117" t="s">
        <v>2101</v>
      </c>
      <c r="AT986" s="117" t="s">
        <v>466</v>
      </c>
      <c r="AU986" s="123">
        <v>39944</v>
      </c>
      <c r="AV986" s="117" t="s">
        <v>1293</v>
      </c>
      <c r="AW986" s="117" t="s">
        <v>1294</v>
      </c>
    </row>
    <row r="987" spans="44:49">
      <c r="AR987" s="117">
        <v>25001040</v>
      </c>
      <c r="AS987" s="117" t="s">
        <v>2102</v>
      </c>
      <c r="AT987" s="117" t="s">
        <v>466</v>
      </c>
      <c r="AU987" s="123">
        <v>39944</v>
      </c>
      <c r="AV987" s="117" t="s">
        <v>1293</v>
      </c>
      <c r="AW987" s="117" t="s">
        <v>1294</v>
      </c>
    </row>
    <row r="988" spans="44:49">
      <c r="AR988" s="117">
        <v>25001041</v>
      </c>
      <c r="AS988" s="117" t="s">
        <v>2103</v>
      </c>
      <c r="AT988" s="117" t="s">
        <v>511</v>
      </c>
      <c r="AU988" s="123">
        <v>39944</v>
      </c>
      <c r="AV988" s="117" t="s">
        <v>1502</v>
      </c>
      <c r="AW988" s="117" t="s">
        <v>1503</v>
      </c>
    </row>
    <row r="989" spans="44:49">
      <c r="AR989" s="117">
        <v>25001042</v>
      </c>
      <c r="AS989" s="117" t="s">
        <v>2104</v>
      </c>
      <c r="AT989" s="117" t="s">
        <v>466</v>
      </c>
      <c r="AU989" s="123">
        <v>39944</v>
      </c>
      <c r="AV989" s="117" t="s">
        <v>1293</v>
      </c>
      <c r="AW989" s="117" t="s">
        <v>1294</v>
      </c>
    </row>
    <row r="990" spans="44:49">
      <c r="AR990" s="117">
        <v>25001043</v>
      </c>
      <c r="AS990" s="117" t="s">
        <v>2105</v>
      </c>
      <c r="AT990" s="117" t="s">
        <v>466</v>
      </c>
      <c r="AU990" s="123">
        <v>39944</v>
      </c>
      <c r="AV990" s="117" t="s">
        <v>1293</v>
      </c>
      <c r="AW990" s="117" t="s">
        <v>1294</v>
      </c>
    </row>
    <row r="991" spans="44:49">
      <c r="AR991" s="117">
        <v>25001044</v>
      </c>
      <c r="AS991" s="117" t="s">
        <v>3093</v>
      </c>
      <c r="AT991" s="117" t="s">
        <v>466</v>
      </c>
      <c r="AU991" s="123">
        <v>39944</v>
      </c>
      <c r="AV991" s="117" t="s">
        <v>1293</v>
      </c>
      <c r="AW991" s="117" t="s">
        <v>1294</v>
      </c>
    </row>
    <row r="992" spans="44:49">
      <c r="AR992" s="117">
        <v>25001045</v>
      </c>
      <c r="AS992" s="117" t="s">
        <v>3094</v>
      </c>
      <c r="AT992" s="117" t="s">
        <v>466</v>
      </c>
      <c r="AU992" s="123">
        <v>39944</v>
      </c>
      <c r="AV992" s="117" t="s">
        <v>1293</v>
      </c>
      <c r="AW992" s="117" t="s">
        <v>1294</v>
      </c>
    </row>
    <row r="993" spans="44:49">
      <c r="AR993" s="117">
        <v>25001046</v>
      </c>
      <c r="AS993" s="117" t="s">
        <v>3095</v>
      </c>
      <c r="AT993" s="117" t="s">
        <v>466</v>
      </c>
      <c r="AU993" s="123">
        <v>39944</v>
      </c>
      <c r="AV993" s="117" t="s">
        <v>1293</v>
      </c>
      <c r="AW993" s="117" t="s">
        <v>1294</v>
      </c>
    </row>
    <row r="994" spans="44:49">
      <c r="AR994" s="117">
        <v>25001047</v>
      </c>
      <c r="AS994" s="117" t="s">
        <v>2106</v>
      </c>
      <c r="AT994" s="117" t="s">
        <v>495</v>
      </c>
      <c r="AU994" s="123">
        <v>39944</v>
      </c>
      <c r="AV994" s="117" t="s">
        <v>1310</v>
      </c>
      <c r="AW994" s="117" t="s">
        <v>1311</v>
      </c>
    </row>
    <row r="995" spans="44:49">
      <c r="AR995" s="117">
        <v>25001048</v>
      </c>
      <c r="AS995" s="117" t="s">
        <v>3096</v>
      </c>
      <c r="AT995" s="117" t="s">
        <v>495</v>
      </c>
      <c r="AU995" s="123">
        <v>39944</v>
      </c>
      <c r="AV995" s="117" t="s">
        <v>1310</v>
      </c>
      <c r="AW995" s="117" t="s">
        <v>1311</v>
      </c>
    </row>
    <row r="996" spans="44:49">
      <c r="AR996" s="117">
        <v>25001049</v>
      </c>
      <c r="AS996" s="117" t="s">
        <v>2107</v>
      </c>
      <c r="AT996" s="117" t="s">
        <v>1269</v>
      </c>
      <c r="AU996" s="123">
        <v>39944</v>
      </c>
      <c r="AV996" s="117" t="s">
        <v>1357</v>
      </c>
      <c r="AW996" s="117" t="s">
        <v>1358</v>
      </c>
    </row>
    <row r="997" spans="44:49">
      <c r="AR997" s="117">
        <v>25001050</v>
      </c>
      <c r="AS997" s="117" t="s">
        <v>2108</v>
      </c>
      <c r="AT997" s="117" t="s">
        <v>1269</v>
      </c>
      <c r="AU997" s="123">
        <v>39944</v>
      </c>
      <c r="AV997" s="117" t="s">
        <v>1401</v>
      </c>
      <c r="AW997" s="117" t="s">
        <v>1402</v>
      </c>
    </row>
    <row r="998" spans="44:49">
      <c r="AR998" s="117">
        <v>25001051</v>
      </c>
      <c r="AS998" s="117" t="s">
        <v>2109</v>
      </c>
      <c r="AT998" s="117" t="s">
        <v>1269</v>
      </c>
      <c r="AU998" s="123">
        <v>39944</v>
      </c>
      <c r="AV998" s="117" t="s">
        <v>1395</v>
      </c>
      <c r="AW998" s="117" t="s">
        <v>1396</v>
      </c>
    </row>
    <row r="999" spans="44:49">
      <c r="AR999" s="117">
        <v>25001052</v>
      </c>
      <c r="AS999" s="117" t="s">
        <v>2110</v>
      </c>
      <c r="AT999" s="117" t="s">
        <v>1269</v>
      </c>
      <c r="AU999" s="123">
        <v>39944</v>
      </c>
      <c r="AV999" s="117" t="s">
        <v>1286</v>
      </c>
      <c r="AW999" s="117" t="s">
        <v>1287</v>
      </c>
    </row>
    <row r="1000" spans="44:49">
      <c r="AR1000" s="117">
        <v>25001053</v>
      </c>
      <c r="AS1000" s="117" t="s">
        <v>2111</v>
      </c>
      <c r="AT1000" s="117" t="s">
        <v>1269</v>
      </c>
      <c r="AU1000" s="123">
        <v>39944</v>
      </c>
      <c r="AV1000" s="117" t="s">
        <v>1357</v>
      </c>
      <c r="AW1000" s="117" t="s">
        <v>1358</v>
      </c>
    </row>
    <row r="1001" spans="44:49">
      <c r="AR1001" s="117">
        <v>25001054</v>
      </c>
      <c r="AS1001" s="117" t="s">
        <v>3097</v>
      </c>
      <c r="AT1001" s="117" t="s">
        <v>1269</v>
      </c>
      <c r="AU1001" s="123">
        <v>39944</v>
      </c>
      <c r="AV1001" s="117" t="s">
        <v>1284</v>
      </c>
      <c r="AW1001" s="117" t="s">
        <v>1285</v>
      </c>
    </row>
    <row r="1002" spans="44:49">
      <c r="AR1002" s="117">
        <v>25001055</v>
      </c>
      <c r="AS1002" s="117" t="s">
        <v>2112</v>
      </c>
      <c r="AT1002" s="117" t="s">
        <v>1269</v>
      </c>
      <c r="AU1002" s="123">
        <v>39944</v>
      </c>
      <c r="AV1002" s="117" t="s">
        <v>1282</v>
      </c>
      <c r="AW1002" s="117" t="s">
        <v>1283</v>
      </c>
    </row>
    <row r="1003" spans="44:49">
      <c r="AR1003" s="117">
        <v>25001056</v>
      </c>
      <c r="AS1003" s="117" t="s">
        <v>2113</v>
      </c>
      <c r="AT1003" s="117" t="s">
        <v>1269</v>
      </c>
      <c r="AU1003" s="123">
        <v>39944</v>
      </c>
      <c r="AV1003" s="117" t="s">
        <v>1282</v>
      </c>
      <c r="AW1003" s="117" t="s">
        <v>1283</v>
      </c>
    </row>
    <row r="1004" spans="44:49">
      <c r="AR1004" s="117">
        <v>25001057</v>
      </c>
      <c r="AS1004" s="117" t="s">
        <v>3098</v>
      </c>
      <c r="AT1004" s="117" t="s">
        <v>1269</v>
      </c>
      <c r="AU1004" s="123">
        <v>39944</v>
      </c>
      <c r="AV1004" s="117" t="s">
        <v>1401</v>
      </c>
      <c r="AW1004" s="117" t="s">
        <v>1402</v>
      </c>
    </row>
    <row r="1005" spans="44:49">
      <c r="AR1005" s="117">
        <v>25001058</v>
      </c>
      <c r="AS1005" s="117" t="s">
        <v>2114</v>
      </c>
      <c r="AT1005" s="117" t="s">
        <v>1269</v>
      </c>
      <c r="AU1005" s="123">
        <v>39944</v>
      </c>
      <c r="AV1005" s="117" t="s">
        <v>1401</v>
      </c>
      <c r="AW1005" s="117" t="s">
        <v>1402</v>
      </c>
    </row>
    <row r="1006" spans="44:49">
      <c r="AR1006" s="117">
        <v>25001059</v>
      </c>
      <c r="AS1006" s="117" t="s">
        <v>2115</v>
      </c>
      <c r="AT1006" s="117" t="s">
        <v>1269</v>
      </c>
      <c r="AU1006" s="123">
        <v>39944</v>
      </c>
      <c r="AV1006" s="117" t="s">
        <v>1324</v>
      </c>
      <c r="AW1006" s="117" t="s">
        <v>1325</v>
      </c>
    </row>
    <row r="1007" spans="44:49">
      <c r="AR1007" s="117">
        <v>25001060</v>
      </c>
      <c r="AS1007" s="117" t="s">
        <v>2116</v>
      </c>
      <c r="AT1007" s="117" t="s">
        <v>1269</v>
      </c>
      <c r="AU1007" s="123">
        <v>39944</v>
      </c>
      <c r="AV1007" s="117" t="s">
        <v>1282</v>
      </c>
      <c r="AW1007" s="117" t="s">
        <v>1283</v>
      </c>
    </row>
    <row r="1008" spans="44:49">
      <c r="AR1008" s="117">
        <v>25001061</v>
      </c>
      <c r="AS1008" s="117" t="s">
        <v>3099</v>
      </c>
      <c r="AT1008" s="117" t="s">
        <v>1341</v>
      </c>
      <c r="AU1008" s="123">
        <v>39944</v>
      </c>
      <c r="AV1008" s="117" t="s">
        <v>1401</v>
      </c>
      <c r="AW1008" s="117" t="s">
        <v>1402</v>
      </c>
    </row>
    <row r="1009" spans="44:49">
      <c r="AR1009" s="117">
        <v>25001062</v>
      </c>
      <c r="AS1009" s="117" t="s">
        <v>3100</v>
      </c>
      <c r="AT1009" s="117" t="s">
        <v>1280</v>
      </c>
      <c r="AU1009" s="123">
        <v>39944</v>
      </c>
      <c r="AV1009" s="117" t="s">
        <v>1357</v>
      </c>
      <c r="AW1009" s="117" t="s">
        <v>1358</v>
      </c>
    </row>
    <row r="1010" spans="44:49">
      <c r="AR1010" s="117">
        <v>25001063</v>
      </c>
      <c r="AS1010" s="117" t="s">
        <v>2117</v>
      </c>
      <c r="AT1010" s="117" t="s">
        <v>1280</v>
      </c>
      <c r="AU1010" s="123">
        <v>39944</v>
      </c>
      <c r="AV1010" s="117" t="s">
        <v>1502</v>
      </c>
      <c r="AW1010" s="117" t="s">
        <v>1503</v>
      </c>
    </row>
    <row r="1011" spans="44:49">
      <c r="AR1011" s="117">
        <v>25001064</v>
      </c>
      <c r="AS1011" s="117" t="s">
        <v>3101</v>
      </c>
      <c r="AT1011" s="117" t="s">
        <v>1280</v>
      </c>
      <c r="AU1011" s="123">
        <v>39944</v>
      </c>
      <c r="AV1011" s="117" t="s">
        <v>1284</v>
      </c>
      <c r="AW1011" s="117" t="s">
        <v>1285</v>
      </c>
    </row>
    <row r="1012" spans="44:49">
      <c r="AR1012" s="117">
        <v>25001065</v>
      </c>
      <c r="AS1012" s="117" t="s">
        <v>2118</v>
      </c>
      <c r="AT1012" s="117" t="s">
        <v>1269</v>
      </c>
      <c r="AU1012" s="123">
        <v>39944</v>
      </c>
      <c r="AV1012" s="117" t="s">
        <v>1357</v>
      </c>
      <c r="AW1012" s="117" t="s">
        <v>1358</v>
      </c>
    </row>
    <row r="1013" spans="44:49">
      <c r="AR1013" s="117">
        <v>25001066</v>
      </c>
      <c r="AS1013" s="117" t="s">
        <v>2119</v>
      </c>
      <c r="AT1013" s="117" t="s">
        <v>1269</v>
      </c>
      <c r="AU1013" s="123">
        <v>39944</v>
      </c>
      <c r="AV1013" s="117" t="s">
        <v>1401</v>
      </c>
      <c r="AW1013" s="117" t="s">
        <v>1402</v>
      </c>
    </row>
    <row r="1014" spans="44:49">
      <c r="AR1014" s="117">
        <v>25001067</v>
      </c>
      <c r="AS1014" s="117" t="s">
        <v>2120</v>
      </c>
      <c r="AT1014" s="117" t="s">
        <v>1269</v>
      </c>
      <c r="AU1014" s="123">
        <v>39944</v>
      </c>
      <c r="AV1014" s="117" t="s">
        <v>1357</v>
      </c>
      <c r="AW1014" s="117" t="s">
        <v>1358</v>
      </c>
    </row>
    <row r="1015" spans="44:49">
      <c r="AR1015" s="117">
        <v>25001068</v>
      </c>
      <c r="AS1015" s="117" t="s">
        <v>3102</v>
      </c>
      <c r="AT1015" s="117" t="s">
        <v>1269</v>
      </c>
      <c r="AU1015" s="123">
        <v>39944</v>
      </c>
      <c r="AV1015" s="117" t="s">
        <v>1401</v>
      </c>
      <c r="AW1015" s="117" t="s">
        <v>1402</v>
      </c>
    </row>
    <row r="1016" spans="44:49">
      <c r="AR1016" s="117">
        <v>25001069</v>
      </c>
      <c r="AS1016" s="117" t="s">
        <v>2121</v>
      </c>
      <c r="AT1016" s="117" t="s">
        <v>53</v>
      </c>
      <c r="AU1016" s="123">
        <v>39790</v>
      </c>
      <c r="AV1016" s="117" t="s">
        <v>1479</v>
      </c>
      <c r="AW1016" s="117" t="s">
        <v>1480</v>
      </c>
    </row>
    <row r="1017" spans="44:49">
      <c r="AR1017" s="117">
        <v>25001070</v>
      </c>
      <c r="AS1017" s="117" t="s">
        <v>2122</v>
      </c>
      <c r="AT1017" s="117" t="s">
        <v>1269</v>
      </c>
      <c r="AU1017" s="123">
        <v>39944</v>
      </c>
      <c r="AV1017" s="117" t="s">
        <v>1357</v>
      </c>
      <c r="AW1017" s="117" t="s">
        <v>1358</v>
      </c>
    </row>
    <row r="1018" spans="44:49">
      <c r="AR1018" s="117">
        <v>25001071</v>
      </c>
      <c r="AS1018" s="117" t="s">
        <v>2123</v>
      </c>
      <c r="AT1018" s="117" t="s">
        <v>1269</v>
      </c>
      <c r="AU1018" s="123">
        <v>39944</v>
      </c>
      <c r="AV1018" s="117" t="s">
        <v>1357</v>
      </c>
      <c r="AW1018" s="117" t="s">
        <v>1358</v>
      </c>
    </row>
    <row r="1019" spans="44:49">
      <c r="AR1019" s="117">
        <v>25001072</v>
      </c>
      <c r="AS1019" s="117" t="s">
        <v>2124</v>
      </c>
      <c r="AT1019" s="117" t="s">
        <v>1269</v>
      </c>
      <c r="AU1019" s="123">
        <v>39944</v>
      </c>
      <c r="AV1019" s="117" t="s">
        <v>1395</v>
      </c>
      <c r="AW1019" s="117" t="s">
        <v>1396</v>
      </c>
    </row>
    <row r="1020" spans="44:49">
      <c r="AR1020" s="117">
        <v>25001073</v>
      </c>
      <c r="AS1020" s="117" t="s">
        <v>2125</v>
      </c>
      <c r="AT1020" s="117" t="s">
        <v>1269</v>
      </c>
      <c r="AU1020" s="123">
        <v>39944</v>
      </c>
      <c r="AV1020" s="117" t="s">
        <v>1401</v>
      </c>
      <c r="AW1020" s="117" t="s">
        <v>1402</v>
      </c>
    </row>
    <row r="1021" spans="44:49">
      <c r="AR1021" s="117">
        <v>25001074</v>
      </c>
      <c r="AS1021" s="117" t="s">
        <v>2126</v>
      </c>
      <c r="AT1021" s="117" t="s">
        <v>1269</v>
      </c>
      <c r="AU1021" s="123">
        <v>39944</v>
      </c>
      <c r="AV1021" s="117" t="s">
        <v>1395</v>
      </c>
      <c r="AW1021" s="117" t="s">
        <v>1396</v>
      </c>
    </row>
    <row r="1022" spans="44:49">
      <c r="AR1022" s="117">
        <v>25001075</v>
      </c>
      <c r="AS1022" s="117" t="s">
        <v>2127</v>
      </c>
      <c r="AT1022" s="117" t="s">
        <v>1269</v>
      </c>
      <c r="AU1022" s="123">
        <v>39944</v>
      </c>
      <c r="AV1022" s="117" t="s">
        <v>3252</v>
      </c>
      <c r="AW1022" s="117" t="s">
        <v>1400</v>
      </c>
    </row>
    <row r="1023" spans="44:49">
      <c r="AR1023" s="117">
        <v>25001076</v>
      </c>
      <c r="AS1023" s="117" t="s">
        <v>2128</v>
      </c>
      <c r="AT1023" s="117" t="s">
        <v>1269</v>
      </c>
      <c r="AU1023" s="123">
        <v>39944</v>
      </c>
      <c r="AV1023" s="117" t="s">
        <v>1286</v>
      </c>
      <c r="AW1023" s="117" t="s">
        <v>1287</v>
      </c>
    </row>
    <row r="1024" spans="44:49">
      <c r="AR1024" s="117">
        <v>25001077</v>
      </c>
      <c r="AS1024" s="117" t="s">
        <v>2129</v>
      </c>
      <c r="AT1024" s="117" t="s">
        <v>1269</v>
      </c>
      <c r="AU1024" s="123">
        <v>39944</v>
      </c>
      <c r="AV1024" s="117" t="s">
        <v>1284</v>
      </c>
      <c r="AW1024" s="117" t="s">
        <v>1285</v>
      </c>
    </row>
    <row r="1025" spans="44:49">
      <c r="AR1025" s="117">
        <v>25001078</v>
      </c>
      <c r="AS1025" s="117" t="s">
        <v>3103</v>
      </c>
      <c r="AT1025" s="117" t="s">
        <v>1269</v>
      </c>
      <c r="AU1025" s="123">
        <v>39944</v>
      </c>
      <c r="AV1025" s="117" t="s">
        <v>1282</v>
      </c>
      <c r="AW1025" s="117" t="s">
        <v>1283</v>
      </c>
    </row>
    <row r="1026" spans="44:49">
      <c r="AR1026" s="117">
        <v>25001079</v>
      </c>
      <c r="AS1026" s="117" t="s">
        <v>2130</v>
      </c>
      <c r="AT1026" s="117" t="s">
        <v>1269</v>
      </c>
      <c r="AU1026" s="123">
        <v>39944</v>
      </c>
      <c r="AV1026" s="117" t="s">
        <v>1401</v>
      </c>
      <c r="AW1026" s="117" t="s">
        <v>1402</v>
      </c>
    </row>
    <row r="1027" spans="44:49">
      <c r="AR1027" s="117">
        <v>25001080</v>
      </c>
      <c r="AS1027" s="117" t="s">
        <v>3104</v>
      </c>
      <c r="AT1027" s="117" t="s">
        <v>1269</v>
      </c>
      <c r="AU1027" s="123">
        <v>39944</v>
      </c>
      <c r="AV1027" s="117" t="s">
        <v>1502</v>
      </c>
      <c r="AW1027" s="117" t="s">
        <v>1503</v>
      </c>
    </row>
    <row r="1028" spans="44:49">
      <c r="AR1028" s="117">
        <v>25001081</v>
      </c>
      <c r="AS1028" s="117" t="s">
        <v>2131</v>
      </c>
      <c r="AT1028" s="117" t="s">
        <v>1269</v>
      </c>
      <c r="AU1028" s="123">
        <v>39944</v>
      </c>
      <c r="AV1028" s="117" t="s">
        <v>1395</v>
      </c>
      <c r="AW1028" s="117" t="s">
        <v>1396</v>
      </c>
    </row>
    <row r="1029" spans="44:49">
      <c r="AR1029" s="117">
        <v>25001082</v>
      </c>
      <c r="AS1029" s="117" t="s">
        <v>2132</v>
      </c>
      <c r="AT1029" s="117" t="s">
        <v>1269</v>
      </c>
      <c r="AU1029" s="123">
        <v>39944</v>
      </c>
      <c r="AV1029" s="117" t="s">
        <v>1286</v>
      </c>
      <c r="AW1029" s="117" t="s">
        <v>1287</v>
      </c>
    </row>
    <row r="1030" spans="44:49">
      <c r="AR1030" s="117">
        <v>25001083</v>
      </c>
      <c r="AS1030" s="117" t="s">
        <v>3105</v>
      </c>
      <c r="AT1030" s="117" t="s">
        <v>1269</v>
      </c>
      <c r="AU1030" s="123">
        <v>39944</v>
      </c>
      <c r="AV1030" s="117" t="s">
        <v>1401</v>
      </c>
      <c r="AW1030" s="117" t="s">
        <v>1402</v>
      </c>
    </row>
    <row r="1031" spans="44:49">
      <c r="AR1031" s="117">
        <v>25001085</v>
      </c>
      <c r="AS1031" s="117" t="s">
        <v>3106</v>
      </c>
      <c r="AT1031" s="117" t="s">
        <v>1269</v>
      </c>
      <c r="AU1031" s="123">
        <v>39944</v>
      </c>
      <c r="AV1031" s="117" t="s">
        <v>1357</v>
      </c>
      <c r="AW1031" s="117" t="s">
        <v>1358</v>
      </c>
    </row>
    <row r="1032" spans="44:49">
      <c r="AR1032" s="117">
        <v>25001086</v>
      </c>
      <c r="AS1032" s="117" t="s">
        <v>2133</v>
      </c>
      <c r="AT1032" s="117" t="s">
        <v>1260</v>
      </c>
      <c r="AU1032" s="123">
        <v>39944</v>
      </c>
      <c r="AV1032" s="117" t="s">
        <v>1251</v>
      </c>
      <c r="AW1032" s="117" t="s">
        <v>1252</v>
      </c>
    </row>
    <row r="1033" spans="44:49">
      <c r="AR1033" s="117">
        <v>25001087</v>
      </c>
      <c r="AS1033" s="117" t="s">
        <v>2134</v>
      </c>
      <c r="AT1033" s="117" t="s">
        <v>511</v>
      </c>
      <c r="AU1033" s="123">
        <v>38432</v>
      </c>
      <c r="AV1033" s="117" t="s">
        <v>1282</v>
      </c>
      <c r="AW1033" s="117" t="s">
        <v>1283</v>
      </c>
    </row>
    <row r="1034" spans="44:49">
      <c r="AR1034" s="117">
        <v>25001088</v>
      </c>
      <c r="AS1034" s="117" t="s">
        <v>2135</v>
      </c>
      <c r="AT1034" s="117" t="s">
        <v>109</v>
      </c>
      <c r="AU1034" s="123">
        <v>38596</v>
      </c>
      <c r="AV1034" s="117" t="s">
        <v>1406</v>
      </c>
      <c r="AW1034" s="117" t="s">
        <v>3253</v>
      </c>
    </row>
    <row r="1035" spans="44:49">
      <c r="AR1035" s="117">
        <v>25001089</v>
      </c>
      <c r="AS1035" s="117" t="s">
        <v>2136</v>
      </c>
      <c r="AT1035" s="117" t="s">
        <v>164</v>
      </c>
      <c r="AU1035" s="123">
        <v>39601</v>
      </c>
      <c r="AV1035" s="117" t="s">
        <v>1332</v>
      </c>
      <c r="AW1035" s="117" t="s">
        <v>1333</v>
      </c>
    </row>
    <row r="1036" spans="44:49">
      <c r="AR1036" s="117">
        <v>25001091</v>
      </c>
      <c r="AS1036" s="117" t="s">
        <v>3107</v>
      </c>
      <c r="AT1036" s="117" t="s">
        <v>169</v>
      </c>
      <c r="AU1036" s="123">
        <v>37382</v>
      </c>
      <c r="AV1036" s="117" t="s">
        <v>1332</v>
      </c>
      <c r="AW1036" s="117" t="s">
        <v>1333</v>
      </c>
    </row>
    <row r="1037" spans="44:49">
      <c r="AR1037" s="117">
        <v>25001092</v>
      </c>
      <c r="AS1037" s="117" t="s">
        <v>2137</v>
      </c>
      <c r="AT1037" s="117" t="s">
        <v>1492</v>
      </c>
      <c r="AU1037" s="123">
        <v>39265</v>
      </c>
      <c r="AV1037" s="117" t="s">
        <v>1479</v>
      </c>
      <c r="AW1037" s="117" t="s">
        <v>1480</v>
      </c>
    </row>
    <row r="1038" spans="44:49">
      <c r="AR1038" s="117">
        <v>25001093</v>
      </c>
      <c r="AS1038" s="117" t="s">
        <v>2138</v>
      </c>
      <c r="AT1038" s="117" t="s">
        <v>454</v>
      </c>
      <c r="AU1038" s="123">
        <v>39951</v>
      </c>
      <c r="AV1038" s="117" t="s">
        <v>1502</v>
      </c>
      <c r="AW1038" s="117" t="s">
        <v>1503</v>
      </c>
    </row>
    <row r="1039" spans="44:49">
      <c r="AR1039" s="117">
        <v>25001094</v>
      </c>
      <c r="AS1039" s="117" t="s">
        <v>2510</v>
      </c>
      <c r="AT1039" s="117" t="s">
        <v>1424</v>
      </c>
      <c r="AU1039" s="123">
        <v>39951</v>
      </c>
      <c r="AV1039" s="117" t="s">
        <v>1418</v>
      </c>
      <c r="AW1039" s="117" t="s">
        <v>1419</v>
      </c>
    </row>
    <row r="1040" spans="44:49">
      <c r="AR1040" s="117">
        <v>25001095</v>
      </c>
      <c r="AS1040" s="117" t="s">
        <v>3108</v>
      </c>
      <c r="AT1040" s="117" t="s">
        <v>1424</v>
      </c>
      <c r="AU1040" s="123">
        <v>39951</v>
      </c>
      <c r="AV1040" s="117" t="s">
        <v>1418</v>
      </c>
      <c r="AW1040" s="117" t="s">
        <v>1419</v>
      </c>
    </row>
    <row r="1041" spans="44:49">
      <c r="AR1041" s="117">
        <v>25001096</v>
      </c>
      <c r="AS1041" s="117" t="s">
        <v>2139</v>
      </c>
      <c r="AT1041" s="117" t="s">
        <v>163</v>
      </c>
      <c r="AU1041" s="123">
        <v>39951</v>
      </c>
      <c r="AV1041" s="117" t="s">
        <v>1332</v>
      </c>
      <c r="AW1041" s="117" t="s">
        <v>1333</v>
      </c>
    </row>
    <row r="1042" spans="44:49">
      <c r="AR1042" s="117">
        <v>25001097</v>
      </c>
      <c r="AS1042" s="117" t="s">
        <v>3109</v>
      </c>
      <c r="AT1042" s="117" t="s">
        <v>160</v>
      </c>
      <c r="AU1042" s="123">
        <v>39951</v>
      </c>
      <c r="AV1042" s="117" t="s">
        <v>1332</v>
      </c>
      <c r="AW1042" s="117" t="s">
        <v>1333</v>
      </c>
    </row>
    <row r="1043" spans="44:49">
      <c r="AR1043" s="117">
        <v>25001098</v>
      </c>
      <c r="AS1043" s="117" t="s">
        <v>2140</v>
      </c>
      <c r="AT1043" s="117" t="s">
        <v>466</v>
      </c>
      <c r="AU1043" s="123">
        <v>39951</v>
      </c>
      <c r="AV1043" s="117" t="s">
        <v>1293</v>
      </c>
      <c r="AW1043" s="117" t="s">
        <v>1294</v>
      </c>
    </row>
    <row r="1044" spans="44:49">
      <c r="AR1044" s="117">
        <v>25001099</v>
      </c>
      <c r="AS1044" s="117" t="s">
        <v>3110</v>
      </c>
      <c r="AT1044" s="117" t="s">
        <v>493</v>
      </c>
      <c r="AU1044" s="123">
        <v>39951</v>
      </c>
      <c r="AV1044" s="117" t="s">
        <v>1293</v>
      </c>
      <c r="AW1044" s="117" t="s">
        <v>1294</v>
      </c>
    </row>
    <row r="1045" spans="44:49">
      <c r="AR1045" s="117">
        <v>25001100</v>
      </c>
      <c r="AS1045" s="117" t="s">
        <v>2141</v>
      </c>
      <c r="AT1045" s="117" t="s">
        <v>495</v>
      </c>
      <c r="AU1045" s="123">
        <v>39951</v>
      </c>
      <c r="AV1045" s="117" t="s">
        <v>1310</v>
      </c>
      <c r="AW1045" s="117" t="s">
        <v>1311</v>
      </c>
    </row>
    <row r="1046" spans="44:49">
      <c r="AR1046" s="117">
        <v>25001101</v>
      </c>
      <c r="AS1046" s="117" t="s">
        <v>3111</v>
      </c>
      <c r="AT1046" s="117" t="s">
        <v>526</v>
      </c>
      <c r="AU1046" s="123">
        <v>39951</v>
      </c>
      <c r="AV1046" s="117" t="s">
        <v>1238</v>
      </c>
      <c r="AW1046" s="117" t="s">
        <v>3254</v>
      </c>
    </row>
    <row r="1047" spans="44:49">
      <c r="AR1047" s="117">
        <v>25001102</v>
      </c>
      <c r="AS1047" s="117" t="s">
        <v>3112</v>
      </c>
      <c r="AT1047" s="117" t="s">
        <v>1349</v>
      </c>
      <c r="AU1047" s="123">
        <v>39951</v>
      </c>
      <c r="AV1047" s="117" t="s">
        <v>1346</v>
      </c>
      <c r="AW1047" s="117" t="s">
        <v>1347</v>
      </c>
    </row>
    <row r="1048" spans="44:49">
      <c r="AR1048" s="117">
        <v>25001103</v>
      </c>
      <c r="AS1048" s="117" t="s">
        <v>3113</v>
      </c>
      <c r="AT1048" s="117" t="s">
        <v>454</v>
      </c>
      <c r="AU1048" s="123">
        <v>39951</v>
      </c>
      <c r="AV1048" s="117" t="s">
        <v>1293</v>
      </c>
      <c r="AW1048" s="117" t="s">
        <v>1294</v>
      </c>
    </row>
    <row r="1049" spans="44:49">
      <c r="AR1049" s="117">
        <v>25001104</v>
      </c>
      <c r="AS1049" s="117" t="s">
        <v>3114</v>
      </c>
      <c r="AT1049" s="117" t="s">
        <v>1370</v>
      </c>
      <c r="AU1049" s="123">
        <v>39951</v>
      </c>
      <c r="AV1049" s="117" t="s">
        <v>1359</v>
      </c>
      <c r="AW1049" s="117" t="s">
        <v>1360</v>
      </c>
    </row>
    <row r="1050" spans="44:49">
      <c r="AR1050" s="117">
        <v>25001105</v>
      </c>
      <c r="AS1050" s="117" t="s">
        <v>3115</v>
      </c>
      <c r="AT1050" s="117" t="s">
        <v>454</v>
      </c>
      <c r="AU1050" s="123">
        <v>39951</v>
      </c>
      <c r="AV1050" s="117" t="s">
        <v>1495</v>
      </c>
      <c r="AW1050" s="117" t="s">
        <v>1496</v>
      </c>
    </row>
    <row r="1051" spans="44:49">
      <c r="AR1051" s="117">
        <v>25001106</v>
      </c>
      <c r="AS1051" s="117" t="s">
        <v>3116</v>
      </c>
      <c r="AT1051" s="117" t="s">
        <v>454</v>
      </c>
      <c r="AU1051" s="123">
        <v>39951</v>
      </c>
      <c r="AV1051" s="117" t="s">
        <v>1495</v>
      </c>
      <c r="AW1051" s="117" t="s">
        <v>1496</v>
      </c>
    </row>
    <row r="1052" spans="44:49">
      <c r="AR1052" s="117">
        <v>25001107</v>
      </c>
      <c r="AS1052" s="117" t="s">
        <v>3117</v>
      </c>
      <c r="AT1052" s="117" t="s">
        <v>1424</v>
      </c>
      <c r="AU1052" s="123">
        <v>39951</v>
      </c>
      <c r="AV1052" s="117" t="s">
        <v>1418</v>
      </c>
      <c r="AW1052" s="117" t="s">
        <v>1419</v>
      </c>
    </row>
    <row r="1053" spans="44:49">
      <c r="AR1053" s="117">
        <v>25001108</v>
      </c>
      <c r="AS1053" s="117" t="s">
        <v>2142</v>
      </c>
      <c r="AT1053" s="117" t="s">
        <v>1437</v>
      </c>
      <c r="AU1053" s="123">
        <v>39951</v>
      </c>
      <c r="AV1053" s="117" t="s">
        <v>1418</v>
      </c>
      <c r="AW1053" s="117" t="s">
        <v>1419</v>
      </c>
    </row>
    <row r="1054" spans="44:49">
      <c r="AR1054" s="117">
        <v>25001109</v>
      </c>
      <c r="AS1054" s="117" t="s">
        <v>2143</v>
      </c>
      <c r="AT1054" s="117" t="s">
        <v>495</v>
      </c>
      <c r="AU1054" s="123">
        <v>39952</v>
      </c>
      <c r="AV1054" s="117" t="s">
        <v>1310</v>
      </c>
      <c r="AW1054" s="117" t="s">
        <v>1311</v>
      </c>
    </row>
    <row r="1055" spans="44:49">
      <c r="AR1055" s="117">
        <v>25001110</v>
      </c>
      <c r="AS1055" s="117" t="s">
        <v>3118</v>
      </c>
      <c r="AT1055" s="117" t="s">
        <v>1349</v>
      </c>
      <c r="AU1055" s="123">
        <v>39954</v>
      </c>
      <c r="AV1055" s="117" t="s">
        <v>1346</v>
      </c>
      <c r="AW1055" s="117" t="s">
        <v>1347</v>
      </c>
    </row>
    <row r="1056" spans="44:49">
      <c r="AR1056" s="117">
        <v>25001111</v>
      </c>
      <c r="AS1056" s="117" t="s">
        <v>3119</v>
      </c>
      <c r="AT1056" s="117" t="s">
        <v>454</v>
      </c>
      <c r="AU1056" s="123">
        <v>39965</v>
      </c>
      <c r="AV1056" s="117" t="s">
        <v>1401</v>
      </c>
      <c r="AW1056" s="117" t="s">
        <v>1402</v>
      </c>
    </row>
    <row r="1057" spans="44:49">
      <c r="AR1057" s="117">
        <v>25001112</v>
      </c>
      <c r="AS1057" s="117" t="s">
        <v>3120</v>
      </c>
      <c r="AT1057" s="117" t="s">
        <v>1374</v>
      </c>
      <c r="AU1057" s="123">
        <v>39965</v>
      </c>
      <c r="AV1057" s="117" t="s">
        <v>1359</v>
      </c>
      <c r="AW1057" s="117" t="s">
        <v>1360</v>
      </c>
    </row>
    <row r="1058" spans="44:49">
      <c r="AR1058" s="117">
        <v>25001113</v>
      </c>
      <c r="AS1058" s="117" t="s">
        <v>2144</v>
      </c>
      <c r="AT1058" s="117" t="s">
        <v>1370</v>
      </c>
      <c r="AU1058" s="123">
        <v>39965</v>
      </c>
      <c r="AV1058" s="117" t="s">
        <v>1359</v>
      </c>
      <c r="AW1058" s="117" t="s">
        <v>1360</v>
      </c>
    </row>
    <row r="1059" spans="44:49">
      <c r="AR1059" s="117">
        <v>25001114</v>
      </c>
      <c r="AS1059" s="117" t="s">
        <v>2145</v>
      </c>
      <c r="AT1059" s="117" t="s">
        <v>1381</v>
      </c>
      <c r="AU1059" s="123">
        <v>39965</v>
      </c>
      <c r="AV1059" s="117" t="s">
        <v>1359</v>
      </c>
      <c r="AW1059" s="117" t="s">
        <v>1360</v>
      </c>
    </row>
    <row r="1060" spans="44:49">
      <c r="AR1060" s="117">
        <v>25001115</v>
      </c>
      <c r="AS1060" s="117" t="s">
        <v>2146</v>
      </c>
      <c r="AT1060" s="117" t="s">
        <v>1362</v>
      </c>
      <c r="AU1060" s="123">
        <v>39965</v>
      </c>
      <c r="AV1060" s="117" t="s">
        <v>1359</v>
      </c>
      <c r="AW1060" s="117" t="s">
        <v>1360</v>
      </c>
    </row>
    <row r="1061" spans="44:49">
      <c r="AR1061" s="117">
        <v>25001116</v>
      </c>
      <c r="AS1061" s="117" t="s">
        <v>2147</v>
      </c>
      <c r="AT1061" s="117" t="s">
        <v>1345</v>
      </c>
      <c r="AU1061" s="123">
        <v>39965</v>
      </c>
      <c r="AV1061" s="117" t="s">
        <v>1342</v>
      </c>
      <c r="AW1061" s="117" t="s">
        <v>1343</v>
      </c>
    </row>
    <row r="1062" spans="44:49">
      <c r="AR1062" s="117">
        <v>25001117</v>
      </c>
      <c r="AS1062" s="117" t="s">
        <v>2148</v>
      </c>
      <c r="AT1062" s="117" t="s">
        <v>1345</v>
      </c>
      <c r="AU1062" s="123">
        <v>39965</v>
      </c>
      <c r="AV1062" s="117" t="s">
        <v>1342</v>
      </c>
      <c r="AW1062" s="117" t="s">
        <v>1343</v>
      </c>
    </row>
    <row r="1063" spans="44:49">
      <c r="AR1063" s="117">
        <v>25001118</v>
      </c>
      <c r="AS1063" s="117" t="s">
        <v>2149</v>
      </c>
      <c r="AT1063" s="117" t="s">
        <v>495</v>
      </c>
      <c r="AU1063" s="123">
        <v>39965</v>
      </c>
      <c r="AV1063" s="117" t="s">
        <v>1310</v>
      </c>
      <c r="AW1063" s="117" t="s">
        <v>1311</v>
      </c>
    </row>
    <row r="1064" spans="44:49">
      <c r="AR1064" s="117">
        <v>25001119</v>
      </c>
      <c r="AS1064" s="117" t="s">
        <v>3121</v>
      </c>
      <c r="AT1064" s="117" t="s">
        <v>495</v>
      </c>
      <c r="AU1064" s="123">
        <v>39965</v>
      </c>
      <c r="AV1064" s="117" t="s">
        <v>1310</v>
      </c>
      <c r="AW1064" s="117" t="s">
        <v>1311</v>
      </c>
    </row>
    <row r="1065" spans="44:49">
      <c r="AR1065" s="117">
        <v>25001120</v>
      </c>
      <c r="AS1065" s="117" t="s">
        <v>2150</v>
      </c>
      <c r="AT1065" s="117" t="s">
        <v>466</v>
      </c>
      <c r="AU1065" s="123">
        <v>39965</v>
      </c>
      <c r="AV1065" s="117" t="s">
        <v>1293</v>
      </c>
      <c r="AW1065" s="117" t="s">
        <v>1294</v>
      </c>
    </row>
    <row r="1066" spans="44:49">
      <c r="AR1066" s="117">
        <v>25001121</v>
      </c>
      <c r="AS1066" s="117" t="s">
        <v>3122</v>
      </c>
      <c r="AT1066" s="117" t="s">
        <v>2539</v>
      </c>
      <c r="AU1066" s="123">
        <v>39965</v>
      </c>
      <c r="AV1066" s="117" t="s">
        <v>1293</v>
      </c>
      <c r="AW1066" s="117" t="s">
        <v>1294</v>
      </c>
    </row>
    <row r="1067" spans="44:49">
      <c r="AR1067" s="117">
        <v>25001122</v>
      </c>
      <c r="AS1067" s="117" t="s">
        <v>2151</v>
      </c>
      <c r="AT1067" s="117" t="s">
        <v>1269</v>
      </c>
      <c r="AU1067" s="123">
        <v>39965</v>
      </c>
      <c r="AV1067" s="117" t="s">
        <v>1355</v>
      </c>
      <c r="AW1067" s="117" t="s">
        <v>1356</v>
      </c>
    </row>
    <row r="1068" spans="44:49">
      <c r="AR1068" s="117">
        <v>25001123</v>
      </c>
      <c r="AS1068" s="117" t="s">
        <v>2152</v>
      </c>
      <c r="AT1068" s="117" t="s">
        <v>1269</v>
      </c>
      <c r="AU1068" s="123">
        <v>39965</v>
      </c>
      <c r="AV1068" s="117" t="s">
        <v>3255</v>
      </c>
      <c r="AW1068" s="117" t="s">
        <v>1267</v>
      </c>
    </row>
    <row r="1069" spans="44:49">
      <c r="AR1069" s="117">
        <v>25001124</v>
      </c>
      <c r="AS1069" s="117" t="s">
        <v>2153</v>
      </c>
      <c r="AT1069" s="117" t="s">
        <v>1269</v>
      </c>
      <c r="AU1069" s="123">
        <v>39965</v>
      </c>
      <c r="AV1069" s="117" t="s">
        <v>1401</v>
      </c>
      <c r="AW1069" s="117" t="s">
        <v>1402</v>
      </c>
    </row>
    <row r="1070" spans="44:49">
      <c r="AR1070" s="117">
        <v>25001125</v>
      </c>
      <c r="AS1070" s="117" t="s">
        <v>2154</v>
      </c>
      <c r="AT1070" s="117" t="s">
        <v>1269</v>
      </c>
      <c r="AU1070" s="123">
        <v>39965</v>
      </c>
      <c r="AV1070" s="117" t="s">
        <v>1395</v>
      </c>
      <c r="AW1070" s="117" t="s">
        <v>1396</v>
      </c>
    </row>
    <row r="1071" spans="44:49">
      <c r="AR1071" s="117">
        <v>25001126</v>
      </c>
      <c r="AS1071" s="117" t="s">
        <v>2155</v>
      </c>
      <c r="AT1071" s="117" t="s">
        <v>1269</v>
      </c>
      <c r="AU1071" s="123">
        <v>39965</v>
      </c>
      <c r="AV1071" s="117" t="s">
        <v>1284</v>
      </c>
      <c r="AW1071" s="117" t="s">
        <v>1285</v>
      </c>
    </row>
    <row r="1072" spans="44:49">
      <c r="AR1072" s="117">
        <v>25001127</v>
      </c>
      <c r="AS1072" s="117" t="s">
        <v>3123</v>
      </c>
      <c r="AT1072" s="117" t="s">
        <v>1269</v>
      </c>
      <c r="AU1072" s="123">
        <v>39965</v>
      </c>
      <c r="AV1072" s="117" t="s">
        <v>1395</v>
      </c>
      <c r="AW1072" s="117" t="s">
        <v>1396</v>
      </c>
    </row>
    <row r="1073" spans="44:49">
      <c r="AR1073" s="117">
        <v>25001128</v>
      </c>
      <c r="AS1073" s="117" t="s">
        <v>3124</v>
      </c>
      <c r="AT1073" s="117" t="s">
        <v>1280</v>
      </c>
      <c r="AU1073" s="123">
        <v>39965</v>
      </c>
      <c r="AV1073" s="117" t="s">
        <v>3252</v>
      </c>
      <c r="AW1073" s="117" t="s">
        <v>1400</v>
      </c>
    </row>
    <row r="1074" spans="44:49">
      <c r="AR1074" s="117">
        <v>25001129</v>
      </c>
      <c r="AS1074" s="117" t="s">
        <v>2156</v>
      </c>
      <c r="AT1074" s="117" t="s">
        <v>1280</v>
      </c>
      <c r="AU1074" s="123">
        <v>39965</v>
      </c>
      <c r="AV1074" s="117" t="s">
        <v>1502</v>
      </c>
      <c r="AW1074" s="117" t="s">
        <v>1503</v>
      </c>
    </row>
    <row r="1075" spans="44:49">
      <c r="AR1075" s="117">
        <v>25001130</v>
      </c>
      <c r="AS1075" s="117" t="s">
        <v>3125</v>
      </c>
      <c r="AT1075" s="117" t="s">
        <v>454</v>
      </c>
      <c r="AU1075" s="123">
        <v>39965</v>
      </c>
      <c r="AV1075" s="117" t="s">
        <v>1459</v>
      </c>
      <c r="AW1075" s="117" t="s">
        <v>1460</v>
      </c>
    </row>
    <row r="1076" spans="44:49">
      <c r="AR1076" s="117">
        <v>25001131</v>
      </c>
      <c r="AS1076" s="117" t="s">
        <v>2157</v>
      </c>
      <c r="AT1076" s="117" t="s">
        <v>454</v>
      </c>
      <c r="AU1076" s="123">
        <v>39965</v>
      </c>
      <c r="AV1076" s="117" t="s">
        <v>3255</v>
      </c>
      <c r="AW1076" s="117" t="s">
        <v>1267</v>
      </c>
    </row>
    <row r="1077" spans="44:49">
      <c r="AR1077" s="117">
        <v>25001132</v>
      </c>
      <c r="AS1077" s="117" t="s">
        <v>3126</v>
      </c>
      <c r="AT1077" s="117" t="s">
        <v>466</v>
      </c>
      <c r="AU1077" s="123">
        <v>39965</v>
      </c>
      <c r="AV1077" s="117" t="s">
        <v>1293</v>
      </c>
      <c r="AW1077" s="117" t="s">
        <v>1294</v>
      </c>
    </row>
    <row r="1078" spans="44:49">
      <c r="AR1078" s="117">
        <v>25001133</v>
      </c>
      <c r="AS1078" s="117" t="s">
        <v>2158</v>
      </c>
      <c r="AT1078" s="117" t="s">
        <v>1269</v>
      </c>
      <c r="AU1078" s="123">
        <v>39965</v>
      </c>
      <c r="AV1078" s="117" t="s">
        <v>1282</v>
      </c>
      <c r="AW1078" s="117" t="s">
        <v>1283</v>
      </c>
    </row>
    <row r="1079" spans="44:49">
      <c r="AR1079" s="117">
        <v>25001134</v>
      </c>
      <c r="AS1079" s="117" t="s">
        <v>2159</v>
      </c>
      <c r="AT1079" s="117" t="s">
        <v>1269</v>
      </c>
      <c r="AU1079" s="123">
        <v>39965</v>
      </c>
      <c r="AV1079" s="117" t="s">
        <v>1357</v>
      </c>
      <c r="AW1079" s="117" t="s">
        <v>1358</v>
      </c>
    </row>
    <row r="1080" spans="44:49">
      <c r="AR1080" s="117">
        <v>25001135</v>
      </c>
      <c r="AS1080" s="117" t="s">
        <v>2160</v>
      </c>
      <c r="AT1080" s="117" t="s">
        <v>1269</v>
      </c>
      <c r="AU1080" s="123">
        <v>39965</v>
      </c>
      <c r="AV1080" s="117" t="s">
        <v>1324</v>
      </c>
      <c r="AW1080" s="117" t="s">
        <v>1325</v>
      </c>
    </row>
    <row r="1081" spans="44:49">
      <c r="AR1081" s="117">
        <v>25001136</v>
      </c>
      <c r="AS1081" s="117" t="s">
        <v>2161</v>
      </c>
      <c r="AT1081" s="117" t="s">
        <v>1269</v>
      </c>
      <c r="AU1081" s="123">
        <v>39965</v>
      </c>
      <c r="AV1081" s="117" t="s">
        <v>3255</v>
      </c>
      <c r="AW1081" s="117" t="s">
        <v>1267</v>
      </c>
    </row>
    <row r="1082" spans="44:49">
      <c r="AR1082" s="117">
        <v>25001137</v>
      </c>
      <c r="AS1082" s="117" t="s">
        <v>2162</v>
      </c>
      <c r="AT1082" s="117" t="s">
        <v>1269</v>
      </c>
      <c r="AU1082" s="123">
        <v>39965</v>
      </c>
      <c r="AV1082" s="117" t="s">
        <v>1357</v>
      </c>
      <c r="AW1082" s="117" t="s">
        <v>1358</v>
      </c>
    </row>
    <row r="1083" spans="44:49">
      <c r="AR1083" s="117">
        <v>25001138</v>
      </c>
      <c r="AS1083" s="117" t="s">
        <v>2163</v>
      </c>
      <c r="AT1083" s="117" t="s">
        <v>1269</v>
      </c>
      <c r="AU1083" s="123">
        <v>39965</v>
      </c>
      <c r="AV1083" s="117" t="s">
        <v>3255</v>
      </c>
      <c r="AW1083" s="117" t="s">
        <v>1267</v>
      </c>
    </row>
    <row r="1084" spans="44:49">
      <c r="AR1084" s="117">
        <v>25001139</v>
      </c>
      <c r="AS1084" s="117" t="s">
        <v>3127</v>
      </c>
      <c r="AT1084" s="117" t="s">
        <v>1269</v>
      </c>
      <c r="AU1084" s="123">
        <v>39965</v>
      </c>
      <c r="AV1084" s="117" t="s">
        <v>1284</v>
      </c>
      <c r="AW1084" s="117" t="s">
        <v>1285</v>
      </c>
    </row>
    <row r="1085" spans="44:49">
      <c r="AR1085" s="117">
        <v>25001140</v>
      </c>
      <c r="AS1085" s="117" t="s">
        <v>3128</v>
      </c>
      <c r="AT1085" s="117" t="s">
        <v>1269</v>
      </c>
      <c r="AU1085" s="123">
        <v>39965</v>
      </c>
      <c r="AV1085" s="117" t="s">
        <v>1502</v>
      </c>
      <c r="AW1085" s="117" t="s">
        <v>1503</v>
      </c>
    </row>
    <row r="1086" spans="44:49">
      <c r="AR1086" s="117">
        <v>25001141</v>
      </c>
      <c r="AS1086" s="117" t="s">
        <v>3129</v>
      </c>
      <c r="AT1086" s="117" t="s">
        <v>1269</v>
      </c>
      <c r="AU1086" s="123">
        <v>39965</v>
      </c>
      <c r="AV1086" s="117" t="s">
        <v>1357</v>
      </c>
      <c r="AW1086" s="117" t="s">
        <v>1358</v>
      </c>
    </row>
    <row r="1087" spans="44:49">
      <c r="AR1087" s="117">
        <v>25001142</v>
      </c>
      <c r="AS1087" s="117" t="s">
        <v>2164</v>
      </c>
      <c r="AT1087" s="117" t="s">
        <v>454</v>
      </c>
      <c r="AU1087" s="123">
        <v>39965</v>
      </c>
      <c r="AV1087" s="117" t="s">
        <v>1401</v>
      </c>
      <c r="AW1087" s="117" t="s">
        <v>1402</v>
      </c>
    </row>
    <row r="1088" spans="44:49">
      <c r="AR1088" s="117">
        <v>25001143</v>
      </c>
      <c r="AS1088" s="117" t="s">
        <v>2165</v>
      </c>
      <c r="AT1088" s="117" t="s">
        <v>1269</v>
      </c>
      <c r="AU1088" s="123">
        <v>39965</v>
      </c>
      <c r="AV1088" s="117" t="s">
        <v>1401</v>
      </c>
      <c r="AW1088" s="117" t="s">
        <v>1402</v>
      </c>
    </row>
    <row r="1089" spans="44:49">
      <c r="AR1089" s="117">
        <v>25001144</v>
      </c>
      <c r="AS1089" s="117" t="s">
        <v>2166</v>
      </c>
      <c r="AT1089" s="117" t="s">
        <v>1269</v>
      </c>
      <c r="AU1089" s="123">
        <v>39965</v>
      </c>
      <c r="AV1089" s="117" t="s">
        <v>1401</v>
      </c>
      <c r="AW1089" s="117" t="s">
        <v>1402</v>
      </c>
    </row>
    <row r="1090" spans="44:49">
      <c r="AR1090" s="117">
        <v>25001145</v>
      </c>
      <c r="AS1090" s="117" t="s">
        <v>3130</v>
      </c>
      <c r="AT1090" s="117" t="s">
        <v>1269</v>
      </c>
      <c r="AU1090" s="123">
        <v>39965</v>
      </c>
      <c r="AV1090" s="117" t="s">
        <v>1357</v>
      </c>
      <c r="AW1090" s="117" t="s">
        <v>1358</v>
      </c>
    </row>
    <row r="1091" spans="44:49">
      <c r="AR1091" s="117">
        <v>25001146</v>
      </c>
      <c r="AS1091" s="117" t="s">
        <v>2167</v>
      </c>
      <c r="AT1091" s="117" t="s">
        <v>1269</v>
      </c>
      <c r="AU1091" s="123">
        <v>39965</v>
      </c>
      <c r="AV1091" s="117" t="s">
        <v>1355</v>
      </c>
      <c r="AW1091" s="117" t="s">
        <v>1356</v>
      </c>
    </row>
    <row r="1092" spans="44:49">
      <c r="AR1092" s="117">
        <v>25001147</v>
      </c>
      <c r="AS1092" s="117" t="s">
        <v>2168</v>
      </c>
      <c r="AT1092" s="117" t="s">
        <v>1466</v>
      </c>
      <c r="AU1092" s="123">
        <v>39965</v>
      </c>
      <c r="AV1092" s="117" t="s">
        <v>1463</v>
      </c>
      <c r="AW1092" s="117" t="s">
        <v>1464</v>
      </c>
    </row>
    <row r="1093" spans="44:49">
      <c r="AR1093" s="117">
        <v>25001148</v>
      </c>
      <c r="AS1093" s="117" t="s">
        <v>2169</v>
      </c>
      <c r="AT1093" s="117" t="s">
        <v>495</v>
      </c>
      <c r="AU1093" s="123">
        <v>39965</v>
      </c>
      <c r="AV1093" s="117" t="s">
        <v>1310</v>
      </c>
      <c r="AW1093" s="117" t="s">
        <v>1311</v>
      </c>
    </row>
    <row r="1094" spans="44:49">
      <c r="AR1094" s="117">
        <v>25001149</v>
      </c>
      <c r="AS1094" s="117" t="s">
        <v>2170</v>
      </c>
      <c r="AT1094" s="117" t="s">
        <v>1507</v>
      </c>
      <c r="AU1094" s="123">
        <v>37712</v>
      </c>
      <c r="AV1094" s="117" t="s">
        <v>1504</v>
      </c>
      <c r="AW1094" s="117" t="s">
        <v>1505</v>
      </c>
    </row>
    <row r="1095" spans="44:49">
      <c r="AR1095" s="117">
        <v>25001150</v>
      </c>
      <c r="AS1095" s="117" t="s">
        <v>2171</v>
      </c>
      <c r="AT1095" s="117" t="s">
        <v>1437</v>
      </c>
      <c r="AU1095" s="123">
        <v>39966</v>
      </c>
      <c r="AV1095" s="117" t="s">
        <v>1418</v>
      </c>
      <c r="AW1095" s="117" t="s">
        <v>1419</v>
      </c>
    </row>
    <row r="1096" spans="44:49">
      <c r="AR1096" s="117">
        <v>25001151</v>
      </c>
      <c r="AS1096" s="117" t="s">
        <v>3131</v>
      </c>
      <c r="AT1096" s="117" t="s">
        <v>1579</v>
      </c>
      <c r="AU1096" s="123">
        <v>39967</v>
      </c>
      <c r="AV1096" s="117" t="s">
        <v>1406</v>
      </c>
      <c r="AW1096" s="117" t="s">
        <v>3253</v>
      </c>
    </row>
    <row r="1097" spans="44:49">
      <c r="AR1097" s="117">
        <v>25001152</v>
      </c>
      <c r="AS1097" s="117" t="s">
        <v>2172</v>
      </c>
      <c r="AT1097" s="117" t="s">
        <v>1243</v>
      </c>
      <c r="AU1097" s="123">
        <v>39971</v>
      </c>
      <c r="AV1097" s="117" t="s">
        <v>3252</v>
      </c>
      <c r="AW1097" s="117" t="s">
        <v>1400</v>
      </c>
    </row>
    <row r="1098" spans="44:49">
      <c r="AR1098" s="117">
        <v>25001153</v>
      </c>
      <c r="AS1098" s="117" t="s">
        <v>3132</v>
      </c>
      <c r="AT1098" s="117" t="s">
        <v>1424</v>
      </c>
      <c r="AU1098" s="123">
        <v>39972</v>
      </c>
      <c r="AV1098" s="117" t="s">
        <v>1418</v>
      </c>
      <c r="AW1098" s="117" t="s">
        <v>1419</v>
      </c>
    </row>
    <row r="1099" spans="44:49">
      <c r="AR1099" s="117">
        <v>25001154</v>
      </c>
      <c r="AS1099" s="117" t="s">
        <v>3133</v>
      </c>
      <c r="AT1099" s="117" t="s">
        <v>1424</v>
      </c>
      <c r="AU1099" s="123">
        <v>39972</v>
      </c>
      <c r="AV1099" s="117" t="s">
        <v>1418</v>
      </c>
      <c r="AW1099" s="117" t="s">
        <v>1419</v>
      </c>
    </row>
    <row r="1100" spans="44:49">
      <c r="AR1100" s="117">
        <v>25001155</v>
      </c>
      <c r="AS1100" s="117" t="s">
        <v>2173</v>
      </c>
      <c r="AT1100" s="117" t="s">
        <v>1421</v>
      </c>
      <c r="AU1100" s="123">
        <v>39972</v>
      </c>
      <c r="AV1100" s="117" t="s">
        <v>1418</v>
      </c>
      <c r="AW1100" s="117" t="s">
        <v>1419</v>
      </c>
    </row>
    <row r="1101" spans="44:49">
      <c r="AR1101" s="117">
        <v>25001156</v>
      </c>
      <c r="AS1101" s="117" t="s">
        <v>2174</v>
      </c>
      <c r="AT1101" s="117" t="s">
        <v>1269</v>
      </c>
      <c r="AU1101" s="123">
        <v>39973</v>
      </c>
      <c r="AV1101" s="117" t="s">
        <v>1282</v>
      </c>
      <c r="AW1101" s="117" t="s">
        <v>1283</v>
      </c>
    </row>
    <row r="1102" spans="44:49">
      <c r="AR1102" s="117">
        <v>25001157</v>
      </c>
      <c r="AS1102" s="117" t="s">
        <v>2175</v>
      </c>
      <c r="AT1102" s="117" t="s">
        <v>1341</v>
      </c>
      <c r="AU1102" s="123">
        <v>39979</v>
      </c>
      <c r="AV1102" s="117" t="s">
        <v>1502</v>
      </c>
      <c r="AW1102" s="117" t="s">
        <v>1503</v>
      </c>
    </row>
    <row r="1103" spans="44:49">
      <c r="AR1103" s="117">
        <v>25001158</v>
      </c>
      <c r="AS1103" s="117" t="s">
        <v>2176</v>
      </c>
      <c r="AT1103" s="117" t="s">
        <v>1341</v>
      </c>
      <c r="AU1103" s="123">
        <v>39979</v>
      </c>
      <c r="AV1103" s="117" t="s">
        <v>1502</v>
      </c>
      <c r="AW1103" s="117" t="s">
        <v>1503</v>
      </c>
    </row>
    <row r="1104" spans="44:49">
      <c r="AR1104" s="117">
        <v>25001159</v>
      </c>
      <c r="AS1104" s="117" t="s">
        <v>2177</v>
      </c>
      <c r="AT1104" s="117" t="s">
        <v>1341</v>
      </c>
      <c r="AU1104" s="123">
        <v>39979</v>
      </c>
      <c r="AV1104" s="117" t="s">
        <v>1502</v>
      </c>
      <c r="AW1104" s="117" t="s">
        <v>1503</v>
      </c>
    </row>
    <row r="1105" spans="44:49">
      <c r="AR1105" s="117">
        <v>25001160</v>
      </c>
      <c r="AS1105" s="117" t="s">
        <v>2178</v>
      </c>
      <c r="AT1105" s="117" t="s">
        <v>1341</v>
      </c>
      <c r="AU1105" s="123">
        <v>39979</v>
      </c>
      <c r="AV1105" s="117" t="s">
        <v>1502</v>
      </c>
      <c r="AW1105" s="117" t="s">
        <v>1503</v>
      </c>
    </row>
    <row r="1106" spans="44:49">
      <c r="AR1106" s="117">
        <v>25001161</v>
      </c>
      <c r="AS1106" s="117" t="s">
        <v>2179</v>
      </c>
      <c r="AT1106" s="117" t="s">
        <v>1341</v>
      </c>
      <c r="AU1106" s="123">
        <v>39979</v>
      </c>
      <c r="AV1106" s="117" t="s">
        <v>1401</v>
      </c>
      <c r="AW1106" s="117" t="s">
        <v>1402</v>
      </c>
    </row>
    <row r="1107" spans="44:49">
      <c r="AR1107" s="117">
        <v>25001162</v>
      </c>
      <c r="AS1107" s="117" t="s">
        <v>2180</v>
      </c>
      <c r="AT1107" s="117" t="s">
        <v>1341</v>
      </c>
      <c r="AU1107" s="123">
        <v>39979</v>
      </c>
      <c r="AV1107" s="117" t="s">
        <v>1502</v>
      </c>
      <c r="AW1107" s="117" t="s">
        <v>1503</v>
      </c>
    </row>
    <row r="1108" spans="44:49">
      <c r="AR1108" s="117">
        <v>25001163</v>
      </c>
      <c r="AS1108" s="117" t="s">
        <v>2181</v>
      </c>
      <c r="AT1108" s="117" t="s">
        <v>1341</v>
      </c>
      <c r="AU1108" s="123">
        <v>39979</v>
      </c>
      <c r="AV1108" s="117" t="s">
        <v>1502</v>
      </c>
      <c r="AW1108" s="117" t="s">
        <v>1503</v>
      </c>
    </row>
    <row r="1109" spans="44:49">
      <c r="AR1109" s="117">
        <v>25001164</v>
      </c>
      <c r="AS1109" s="117" t="s">
        <v>3134</v>
      </c>
      <c r="AT1109" s="117" t="s">
        <v>1341</v>
      </c>
      <c r="AU1109" s="123">
        <v>39979</v>
      </c>
      <c r="AV1109" s="117" t="s">
        <v>1401</v>
      </c>
      <c r="AW1109" s="117" t="s">
        <v>1402</v>
      </c>
    </row>
    <row r="1110" spans="44:49">
      <c r="AR1110" s="117">
        <v>25001165</v>
      </c>
      <c r="AS1110" s="117" t="s">
        <v>3135</v>
      </c>
      <c r="AT1110" s="117" t="s">
        <v>1341</v>
      </c>
      <c r="AU1110" s="123">
        <v>39979</v>
      </c>
      <c r="AV1110" s="117" t="s">
        <v>1401</v>
      </c>
      <c r="AW1110" s="117" t="s">
        <v>1402</v>
      </c>
    </row>
    <row r="1111" spans="44:49">
      <c r="AR1111" s="117">
        <v>25001166</v>
      </c>
      <c r="AS1111" s="117" t="s">
        <v>3136</v>
      </c>
      <c r="AT1111" s="117" t="s">
        <v>1341</v>
      </c>
      <c r="AU1111" s="123">
        <v>39979</v>
      </c>
      <c r="AV1111" s="117" t="s">
        <v>1502</v>
      </c>
      <c r="AW1111" s="117" t="s">
        <v>1503</v>
      </c>
    </row>
    <row r="1112" spans="44:49">
      <c r="AR1112" s="117">
        <v>25001167</v>
      </c>
      <c r="AS1112" s="117" t="s">
        <v>2182</v>
      </c>
      <c r="AT1112" s="117" t="s">
        <v>1349</v>
      </c>
      <c r="AU1112" s="123">
        <v>39973</v>
      </c>
      <c r="AV1112" s="117" t="s">
        <v>1346</v>
      </c>
      <c r="AW1112" s="117" t="s">
        <v>1347</v>
      </c>
    </row>
    <row r="1113" spans="44:49">
      <c r="AR1113" s="117">
        <v>25001168</v>
      </c>
      <c r="AS1113" s="117" t="s">
        <v>3137</v>
      </c>
      <c r="AT1113" s="117" t="s">
        <v>1341</v>
      </c>
      <c r="AU1113" s="123">
        <v>39979</v>
      </c>
      <c r="AV1113" s="117" t="s">
        <v>1502</v>
      </c>
      <c r="AW1113" s="117" t="s">
        <v>1503</v>
      </c>
    </row>
    <row r="1114" spans="44:49">
      <c r="AR1114" s="117">
        <v>25001169</v>
      </c>
      <c r="AS1114" s="117" t="s">
        <v>2183</v>
      </c>
      <c r="AT1114" s="117" t="s">
        <v>1341</v>
      </c>
      <c r="AU1114" s="123">
        <v>39979</v>
      </c>
      <c r="AV1114" s="117" t="s">
        <v>1502</v>
      </c>
      <c r="AW1114" s="117" t="s">
        <v>1503</v>
      </c>
    </row>
    <row r="1115" spans="44:49">
      <c r="AR1115" s="117">
        <v>25001170</v>
      </c>
      <c r="AS1115" s="117" t="s">
        <v>2184</v>
      </c>
      <c r="AT1115" s="117" t="s">
        <v>1341</v>
      </c>
      <c r="AU1115" s="123">
        <v>39979</v>
      </c>
      <c r="AV1115" s="117" t="s">
        <v>1401</v>
      </c>
      <c r="AW1115" s="117" t="s">
        <v>1402</v>
      </c>
    </row>
    <row r="1116" spans="44:49">
      <c r="AR1116" s="117">
        <v>25001171</v>
      </c>
      <c r="AS1116" s="117" t="s">
        <v>2185</v>
      </c>
      <c r="AT1116" s="117" t="s">
        <v>1341</v>
      </c>
      <c r="AU1116" s="123">
        <v>39979</v>
      </c>
      <c r="AV1116" s="117" t="s">
        <v>1502</v>
      </c>
      <c r="AW1116" s="117" t="s">
        <v>1503</v>
      </c>
    </row>
    <row r="1117" spans="44:49">
      <c r="AR1117" s="117">
        <v>25001172</v>
      </c>
      <c r="AS1117" s="117" t="s">
        <v>2186</v>
      </c>
      <c r="AT1117" s="117" t="s">
        <v>1341</v>
      </c>
      <c r="AU1117" s="123">
        <v>39979</v>
      </c>
      <c r="AV1117" s="117" t="s">
        <v>1502</v>
      </c>
      <c r="AW1117" s="117" t="s">
        <v>1503</v>
      </c>
    </row>
    <row r="1118" spans="44:49">
      <c r="AR1118" s="117">
        <v>25001173</v>
      </c>
      <c r="AS1118" s="117" t="s">
        <v>3138</v>
      </c>
      <c r="AT1118" s="117" t="s">
        <v>1341</v>
      </c>
      <c r="AU1118" s="123">
        <v>39979</v>
      </c>
      <c r="AV1118" s="117" t="s">
        <v>1502</v>
      </c>
      <c r="AW1118" s="117" t="s">
        <v>1503</v>
      </c>
    </row>
    <row r="1119" spans="44:49">
      <c r="AR1119" s="117">
        <v>25001174</v>
      </c>
      <c r="AS1119" s="117" t="s">
        <v>2187</v>
      </c>
      <c r="AT1119" s="117" t="s">
        <v>1341</v>
      </c>
      <c r="AU1119" s="123">
        <v>39979</v>
      </c>
      <c r="AV1119" s="117" t="s">
        <v>1502</v>
      </c>
      <c r="AW1119" s="117" t="s">
        <v>1503</v>
      </c>
    </row>
    <row r="1120" spans="44:49">
      <c r="AR1120" s="117">
        <v>25001175</v>
      </c>
      <c r="AS1120" s="117" t="s">
        <v>3139</v>
      </c>
      <c r="AT1120" s="117" t="s">
        <v>493</v>
      </c>
      <c r="AU1120" s="123">
        <v>39979</v>
      </c>
      <c r="AV1120" s="117" t="s">
        <v>1293</v>
      </c>
      <c r="AW1120" s="117" t="s">
        <v>1294</v>
      </c>
    </row>
    <row r="1121" spans="44:49">
      <c r="AR1121" s="117">
        <v>25001176</v>
      </c>
      <c r="AS1121" s="117" t="s">
        <v>2188</v>
      </c>
      <c r="AT1121" s="117" t="s">
        <v>1341</v>
      </c>
      <c r="AU1121" s="123">
        <v>39979</v>
      </c>
      <c r="AV1121" s="117" t="s">
        <v>1502</v>
      </c>
      <c r="AW1121" s="117" t="s">
        <v>1503</v>
      </c>
    </row>
    <row r="1122" spans="44:49">
      <c r="AR1122" s="117">
        <v>25001177</v>
      </c>
      <c r="AS1122" s="117" t="s">
        <v>2189</v>
      </c>
      <c r="AT1122" s="117" t="s">
        <v>1341</v>
      </c>
      <c r="AU1122" s="123">
        <v>39979</v>
      </c>
      <c r="AV1122" s="117" t="s">
        <v>1401</v>
      </c>
      <c r="AW1122" s="117" t="s">
        <v>1402</v>
      </c>
    </row>
    <row r="1123" spans="44:49">
      <c r="AR1123" s="117">
        <v>25001178</v>
      </c>
      <c r="AS1123" s="117" t="s">
        <v>3140</v>
      </c>
      <c r="AT1123" s="117" t="s">
        <v>1341</v>
      </c>
      <c r="AU1123" s="123">
        <v>39979</v>
      </c>
      <c r="AV1123" s="117" t="s">
        <v>1502</v>
      </c>
      <c r="AW1123" s="117" t="s">
        <v>1503</v>
      </c>
    </row>
    <row r="1124" spans="44:49">
      <c r="AR1124" s="117">
        <v>25001179</v>
      </c>
      <c r="AS1124" s="117" t="s">
        <v>2190</v>
      </c>
      <c r="AT1124" s="117" t="s">
        <v>1341</v>
      </c>
      <c r="AU1124" s="123">
        <v>39979</v>
      </c>
      <c r="AV1124" s="117" t="s">
        <v>1502</v>
      </c>
      <c r="AW1124" s="117" t="s">
        <v>1503</v>
      </c>
    </row>
    <row r="1125" spans="44:49">
      <c r="AR1125" s="117">
        <v>25001180</v>
      </c>
      <c r="AS1125" s="117" t="s">
        <v>3141</v>
      </c>
      <c r="AT1125" s="117" t="s">
        <v>1341</v>
      </c>
      <c r="AU1125" s="123">
        <v>39979</v>
      </c>
      <c r="AV1125" s="117" t="s">
        <v>1502</v>
      </c>
      <c r="AW1125" s="117" t="s">
        <v>1503</v>
      </c>
    </row>
    <row r="1126" spans="44:49">
      <c r="AR1126" s="117">
        <v>25001181</v>
      </c>
      <c r="AS1126" s="117" t="s">
        <v>2191</v>
      </c>
      <c r="AT1126" s="117" t="s">
        <v>1341</v>
      </c>
      <c r="AU1126" s="123">
        <v>39979</v>
      </c>
      <c r="AV1126" s="117" t="s">
        <v>1502</v>
      </c>
      <c r="AW1126" s="117" t="s">
        <v>1503</v>
      </c>
    </row>
    <row r="1127" spans="44:49">
      <c r="AR1127" s="117">
        <v>25001182</v>
      </c>
      <c r="AS1127" s="117" t="s">
        <v>3142</v>
      </c>
      <c r="AT1127" s="117" t="s">
        <v>1341</v>
      </c>
      <c r="AU1127" s="123">
        <v>39979</v>
      </c>
      <c r="AV1127" s="117" t="s">
        <v>1502</v>
      </c>
      <c r="AW1127" s="117" t="s">
        <v>1503</v>
      </c>
    </row>
    <row r="1128" spans="44:49">
      <c r="AR1128" s="117">
        <v>25001183</v>
      </c>
      <c r="AS1128" s="117" t="s">
        <v>2192</v>
      </c>
      <c r="AT1128" s="117" t="s">
        <v>1269</v>
      </c>
      <c r="AU1128" s="123">
        <v>39979</v>
      </c>
      <c r="AV1128" s="117" t="s">
        <v>3255</v>
      </c>
      <c r="AW1128" s="117" t="s">
        <v>1267</v>
      </c>
    </row>
    <row r="1129" spans="44:49">
      <c r="AR1129" s="117">
        <v>25001184</v>
      </c>
      <c r="AS1129" s="117" t="s">
        <v>2193</v>
      </c>
      <c r="AT1129" s="117" t="s">
        <v>1269</v>
      </c>
      <c r="AU1129" s="123">
        <v>39979</v>
      </c>
      <c r="AV1129" s="117" t="s">
        <v>1284</v>
      </c>
      <c r="AW1129" s="117" t="s">
        <v>1285</v>
      </c>
    </row>
    <row r="1130" spans="44:49">
      <c r="AR1130" s="117">
        <v>25001185</v>
      </c>
      <c r="AS1130" s="117" t="s">
        <v>2194</v>
      </c>
      <c r="AT1130" s="117" t="s">
        <v>1269</v>
      </c>
      <c r="AU1130" s="123">
        <v>39979</v>
      </c>
      <c r="AV1130" s="117" t="s">
        <v>1357</v>
      </c>
      <c r="AW1130" s="117" t="s">
        <v>1358</v>
      </c>
    </row>
    <row r="1131" spans="44:49">
      <c r="AR1131" s="117">
        <v>25001186</v>
      </c>
      <c r="AS1131" s="117" t="s">
        <v>3143</v>
      </c>
      <c r="AT1131" s="117" t="s">
        <v>1269</v>
      </c>
      <c r="AU1131" s="123">
        <v>39979</v>
      </c>
      <c r="AV1131" s="117" t="s">
        <v>1324</v>
      </c>
      <c r="AW1131" s="117" t="s">
        <v>1325</v>
      </c>
    </row>
    <row r="1132" spans="44:49">
      <c r="AR1132" s="117">
        <v>25001187</v>
      </c>
      <c r="AS1132" s="117" t="s">
        <v>2195</v>
      </c>
      <c r="AT1132" s="117" t="s">
        <v>53</v>
      </c>
      <c r="AU1132" s="123">
        <v>39979</v>
      </c>
      <c r="AV1132" s="117" t="s">
        <v>1479</v>
      </c>
      <c r="AW1132" s="117" t="s">
        <v>1480</v>
      </c>
    </row>
    <row r="1133" spans="44:49">
      <c r="AR1133" s="117">
        <v>25001188</v>
      </c>
      <c r="AS1133" s="117" t="s">
        <v>3144</v>
      </c>
      <c r="AT1133" s="117" t="s">
        <v>1477</v>
      </c>
      <c r="AU1133" s="123">
        <v>39979</v>
      </c>
      <c r="AV1133" s="117" t="s">
        <v>1470</v>
      </c>
      <c r="AW1133" s="117" t="s">
        <v>1471</v>
      </c>
    </row>
    <row r="1134" spans="44:49">
      <c r="AR1134" s="117">
        <v>25001189</v>
      </c>
      <c r="AS1134" s="117" t="s">
        <v>2196</v>
      </c>
      <c r="AT1134" s="117" t="s">
        <v>466</v>
      </c>
      <c r="AU1134" s="123">
        <v>39979</v>
      </c>
      <c r="AV1134" s="117" t="s">
        <v>1293</v>
      </c>
      <c r="AW1134" s="117" t="s">
        <v>1294</v>
      </c>
    </row>
    <row r="1135" spans="44:49">
      <c r="AR1135" s="117">
        <v>25001190</v>
      </c>
      <c r="AS1135" s="117" t="s">
        <v>2197</v>
      </c>
      <c r="AT1135" s="117" t="s">
        <v>1370</v>
      </c>
      <c r="AU1135" s="123">
        <v>39979</v>
      </c>
      <c r="AV1135" s="117" t="s">
        <v>1359</v>
      </c>
      <c r="AW1135" s="117" t="s">
        <v>1360</v>
      </c>
    </row>
    <row r="1136" spans="44:49">
      <c r="AR1136" s="117">
        <v>25001191</v>
      </c>
      <c r="AS1136" s="117" t="s">
        <v>2198</v>
      </c>
      <c r="AT1136" s="117" t="s">
        <v>1341</v>
      </c>
      <c r="AU1136" s="123">
        <v>39979</v>
      </c>
      <c r="AV1136" s="117" t="s">
        <v>1502</v>
      </c>
      <c r="AW1136" s="117" t="s">
        <v>1503</v>
      </c>
    </row>
    <row r="1137" spans="44:49">
      <c r="AR1137" s="117">
        <v>25001192</v>
      </c>
      <c r="AS1137" s="117" t="s">
        <v>2199</v>
      </c>
      <c r="AT1137" s="117" t="s">
        <v>1341</v>
      </c>
      <c r="AU1137" s="123">
        <v>39979</v>
      </c>
      <c r="AV1137" s="117" t="s">
        <v>1502</v>
      </c>
      <c r="AW1137" s="117" t="s">
        <v>1503</v>
      </c>
    </row>
    <row r="1138" spans="44:49">
      <c r="AR1138" s="117">
        <v>25001193</v>
      </c>
      <c r="AS1138" s="117" t="s">
        <v>2200</v>
      </c>
      <c r="AT1138" s="117" t="s">
        <v>1341</v>
      </c>
      <c r="AU1138" s="123">
        <v>39979</v>
      </c>
      <c r="AV1138" s="117" t="s">
        <v>1502</v>
      </c>
      <c r="AW1138" s="117" t="s">
        <v>1503</v>
      </c>
    </row>
    <row r="1139" spans="44:49">
      <c r="AR1139" s="117">
        <v>25001194</v>
      </c>
      <c r="AS1139" s="117" t="s">
        <v>3145</v>
      </c>
      <c r="AT1139" s="117" t="s">
        <v>491</v>
      </c>
      <c r="AU1139" s="123">
        <v>39979</v>
      </c>
      <c r="AV1139" s="117" t="s">
        <v>1324</v>
      </c>
      <c r="AW1139" s="117" t="s">
        <v>1325</v>
      </c>
    </row>
    <row r="1140" spans="44:49">
      <c r="AR1140" s="117">
        <v>25001195</v>
      </c>
      <c r="AS1140" s="117" t="s">
        <v>2201</v>
      </c>
      <c r="AT1140" s="117" t="s">
        <v>1341</v>
      </c>
      <c r="AU1140" s="123">
        <v>39979</v>
      </c>
      <c r="AV1140" s="117" t="s">
        <v>1502</v>
      </c>
      <c r="AW1140" s="117" t="s">
        <v>1503</v>
      </c>
    </row>
    <row r="1141" spans="44:49">
      <c r="AR1141" s="117">
        <v>25001196</v>
      </c>
      <c r="AS1141" s="117" t="s">
        <v>2202</v>
      </c>
      <c r="AT1141" s="117" t="s">
        <v>1269</v>
      </c>
      <c r="AU1141" s="123">
        <v>39979</v>
      </c>
      <c r="AV1141" s="117" t="s">
        <v>1286</v>
      </c>
      <c r="AW1141" s="117" t="s">
        <v>1287</v>
      </c>
    </row>
    <row r="1142" spans="44:49">
      <c r="AR1142" s="117">
        <v>25001197</v>
      </c>
      <c r="AS1142" s="117" t="s">
        <v>2203</v>
      </c>
      <c r="AT1142" s="117" t="s">
        <v>1341</v>
      </c>
      <c r="AU1142" s="123">
        <v>39979</v>
      </c>
      <c r="AV1142" s="117" t="s">
        <v>1502</v>
      </c>
      <c r="AW1142" s="117" t="s">
        <v>1503</v>
      </c>
    </row>
    <row r="1143" spans="44:49">
      <c r="AR1143" s="117">
        <v>25001198</v>
      </c>
      <c r="AS1143" s="117" t="s">
        <v>2204</v>
      </c>
      <c r="AT1143" s="117" t="s">
        <v>1341</v>
      </c>
      <c r="AU1143" s="123">
        <v>39979</v>
      </c>
      <c r="AV1143" s="117" t="s">
        <v>1502</v>
      </c>
      <c r="AW1143" s="117" t="s">
        <v>1503</v>
      </c>
    </row>
    <row r="1144" spans="44:49">
      <c r="AR1144" s="117">
        <v>25001199</v>
      </c>
      <c r="AS1144" s="117" t="s">
        <v>2205</v>
      </c>
      <c r="AT1144" s="117" t="s">
        <v>1341</v>
      </c>
      <c r="AU1144" s="123">
        <v>39979</v>
      </c>
      <c r="AV1144" s="117" t="s">
        <v>1502</v>
      </c>
      <c r="AW1144" s="117" t="s">
        <v>1503</v>
      </c>
    </row>
    <row r="1145" spans="44:49">
      <c r="AR1145" s="117">
        <v>25001200</v>
      </c>
      <c r="AS1145" s="117" t="s">
        <v>3146</v>
      </c>
      <c r="AT1145" s="117" t="s">
        <v>1269</v>
      </c>
      <c r="AU1145" s="123">
        <v>39979</v>
      </c>
      <c r="AV1145" s="117" t="s">
        <v>3255</v>
      </c>
      <c r="AW1145" s="117" t="s">
        <v>1267</v>
      </c>
    </row>
    <row r="1146" spans="44:49">
      <c r="AR1146" s="117">
        <v>25001201</v>
      </c>
      <c r="AS1146" s="117" t="s">
        <v>3147</v>
      </c>
      <c r="AT1146" s="117" t="s">
        <v>1341</v>
      </c>
      <c r="AU1146" s="123">
        <v>39979</v>
      </c>
      <c r="AV1146" s="117" t="s">
        <v>1502</v>
      </c>
      <c r="AW1146" s="117" t="s">
        <v>1503</v>
      </c>
    </row>
    <row r="1147" spans="44:49">
      <c r="AR1147" s="117">
        <v>25001202</v>
      </c>
      <c r="AS1147" s="117" t="s">
        <v>2206</v>
      </c>
      <c r="AT1147" s="117" t="s">
        <v>1341</v>
      </c>
      <c r="AU1147" s="123">
        <v>39980</v>
      </c>
      <c r="AV1147" s="117" t="s">
        <v>1502</v>
      </c>
      <c r="AW1147" s="117" t="s">
        <v>1503</v>
      </c>
    </row>
    <row r="1148" spans="44:49">
      <c r="AR1148" s="117">
        <v>25001203</v>
      </c>
      <c r="AS1148" s="117" t="s">
        <v>2207</v>
      </c>
      <c r="AT1148" s="117" t="s">
        <v>1341</v>
      </c>
      <c r="AU1148" s="123">
        <v>39980</v>
      </c>
      <c r="AV1148" s="117" t="s">
        <v>1502</v>
      </c>
      <c r="AW1148" s="117" t="s">
        <v>1503</v>
      </c>
    </row>
    <row r="1149" spans="44:49">
      <c r="AR1149" s="117">
        <v>25001204</v>
      </c>
      <c r="AS1149" s="117" t="s">
        <v>2208</v>
      </c>
      <c r="AT1149" s="117" t="s">
        <v>1269</v>
      </c>
      <c r="AU1149" s="123">
        <v>39986</v>
      </c>
      <c r="AV1149" s="117" t="s">
        <v>3255</v>
      </c>
      <c r="AW1149" s="117" t="s">
        <v>1267</v>
      </c>
    </row>
    <row r="1150" spans="44:49">
      <c r="AR1150" s="117">
        <v>25001205</v>
      </c>
      <c r="AS1150" s="117" t="s">
        <v>2209</v>
      </c>
      <c r="AT1150" s="117" t="s">
        <v>1341</v>
      </c>
      <c r="AU1150" s="123">
        <v>39986</v>
      </c>
      <c r="AV1150" s="117" t="s">
        <v>1401</v>
      </c>
      <c r="AW1150" s="117" t="s">
        <v>1402</v>
      </c>
    </row>
    <row r="1151" spans="44:49">
      <c r="AR1151" s="117">
        <v>25001206</v>
      </c>
      <c r="AS1151" s="117" t="s">
        <v>2210</v>
      </c>
      <c r="AT1151" s="117" t="s">
        <v>1341</v>
      </c>
      <c r="AU1151" s="123">
        <v>39986</v>
      </c>
      <c r="AV1151" s="117" t="s">
        <v>1502</v>
      </c>
      <c r="AW1151" s="117" t="s">
        <v>1503</v>
      </c>
    </row>
    <row r="1152" spans="44:49">
      <c r="AR1152" s="117">
        <v>25001207</v>
      </c>
      <c r="AS1152" s="117" t="s">
        <v>2211</v>
      </c>
      <c r="AT1152" s="117" t="s">
        <v>1269</v>
      </c>
      <c r="AU1152" s="123">
        <v>39986</v>
      </c>
      <c r="AV1152" s="117" t="s">
        <v>1395</v>
      </c>
      <c r="AW1152" s="117" t="s">
        <v>1396</v>
      </c>
    </row>
    <row r="1153" spans="44:49">
      <c r="AR1153" s="117">
        <v>25001208</v>
      </c>
      <c r="AS1153" s="117" t="s">
        <v>2212</v>
      </c>
      <c r="AT1153" s="117" t="s">
        <v>25</v>
      </c>
      <c r="AU1153" s="123">
        <v>39986</v>
      </c>
      <c r="AV1153" s="117" t="s">
        <v>3255</v>
      </c>
      <c r="AW1153" s="117" t="s">
        <v>1267</v>
      </c>
    </row>
    <row r="1154" spans="44:49">
      <c r="AR1154" s="117">
        <v>25001209</v>
      </c>
      <c r="AS1154" s="117" t="s">
        <v>2213</v>
      </c>
      <c r="AT1154" s="117" t="s">
        <v>1269</v>
      </c>
      <c r="AU1154" s="123">
        <v>39986</v>
      </c>
      <c r="AV1154" s="117" t="s">
        <v>1395</v>
      </c>
      <c r="AW1154" s="117" t="s">
        <v>1396</v>
      </c>
    </row>
    <row r="1155" spans="44:49">
      <c r="AR1155" s="117">
        <v>25001210</v>
      </c>
      <c r="AS1155" s="117" t="s">
        <v>2214</v>
      </c>
      <c r="AT1155" s="117" t="s">
        <v>1269</v>
      </c>
      <c r="AU1155" s="123">
        <v>39986</v>
      </c>
      <c r="AV1155" s="117" t="s">
        <v>1284</v>
      </c>
      <c r="AW1155" s="117" t="s">
        <v>1285</v>
      </c>
    </row>
    <row r="1156" spans="44:49">
      <c r="AR1156" s="117">
        <v>25001211</v>
      </c>
      <c r="AS1156" s="117" t="s">
        <v>3148</v>
      </c>
      <c r="AT1156" s="117" t="s">
        <v>58</v>
      </c>
      <c r="AU1156" s="123">
        <v>39986</v>
      </c>
      <c r="AV1156" s="117" t="s">
        <v>3265</v>
      </c>
      <c r="AW1156" s="117" t="s">
        <v>1417</v>
      </c>
    </row>
    <row r="1157" spans="44:49">
      <c r="AR1157" s="117">
        <v>25001212</v>
      </c>
      <c r="AS1157" s="117" t="s">
        <v>2215</v>
      </c>
      <c r="AT1157" s="117" t="s">
        <v>1269</v>
      </c>
      <c r="AU1157" s="123">
        <v>39986</v>
      </c>
      <c r="AV1157" s="117" t="s">
        <v>1284</v>
      </c>
      <c r="AW1157" s="117" t="s">
        <v>1285</v>
      </c>
    </row>
    <row r="1158" spans="44:49">
      <c r="AR1158" s="117">
        <v>25001213</v>
      </c>
      <c r="AS1158" s="117" t="s">
        <v>3149</v>
      </c>
      <c r="AT1158" s="117" t="s">
        <v>1341</v>
      </c>
      <c r="AU1158" s="123">
        <v>39986</v>
      </c>
      <c r="AV1158" s="117" t="s">
        <v>1502</v>
      </c>
      <c r="AW1158" s="117" t="s">
        <v>1503</v>
      </c>
    </row>
    <row r="1159" spans="44:49">
      <c r="AR1159" s="117">
        <v>25001214</v>
      </c>
      <c r="AS1159" s="117" t="s">
        <v>2216</v>
      </c>
      <c r="AT1159" s="117" t="s">
        <v>1349</v>
      </c>
      <c r="AU1159" s="123">
        <v>39980</v>
      </c>
      <c r="AV1159" s="117" t="s">
        <v>1346</v>
      </c>
      <c r="AW1159" s="117" t="s">
        <v>1347</v>
      </c>
    </row>
    <row r="1160" spans="44:49">
      <c r="AR1160" s="117">
        <v>25001215</v>
      </c>
      <c r="AS1160" s="117" t="s">
        <v>2182</v>
      </c>
      <c r="AT1160" s="117" t="s">
        <v>1269</v>
      </c>
      <c r="AU1160" s="123">
        <v>39986</v>
      </c>
      <c r="AV1160" s="117" t="s">
        <v>1324</v>
      </c>
      <c r="AW1160" s="117" t="s">
        <v>1325</v>
      </c>
    </row>
    <row r="1161" spans="44:49">
      <c r="AR1161" s="117">
        <v>25001216</v>
      </c>
      <c r="AS1161" s="117" t="s">
        <v>2217</v>
      </c>
      <c r="AT1161" s="117" t="s">
        <v>1269</v>
      </c>
      <c r="AU1161" s="123">
        <v>39986</v>
      </c>
      <c r="AV1161" s="117" t="s">
        <v>3255</v>
      </c>
      <c r="AW1161" s="117" t="s">
        <v>1267</v>
      </c>
    </row>
    <row r="1162" spans="44:49">
      <c r="AR1162" s="117">
        <v>25001217</v>
      </c>
      <c r="AS1162" s="117" t="s">
        <v>2218</v>
      </c>
      <c r="AT1162" s="117" t="s">
        <v>1269</v>
      </c>
      <c r="AU1162" s="123">
        <v>39986</v>
      </c>
      <c r="AV1162" s="117" t="s">
        <v>1286</v>
      </c>
      <c r="AW1162" s="117" t="s">
        <v>1287</v>
      </c>
    </row>
    <row r="1163" spans="44:49">
      <c r="AR1163" s="117">
        <v>25001218</v>
      </c>
      <c r="AS1163" s="117" t="s">
        <v>2219</v>
      </c>
      <c r="AT1163" s="117" t="s">
        <v>1269</v>
      </c>
      <c r="AU1163" s="123">
        <v>39986</v>
      </c>
      <c r="AV1163" s="117" t="s">
        <v>3255</v>
      </c>
      <c r="AW1163" s="117" t="s">
        <v>1267</v>
      </c>
    </row>
    <row r="1164" spans="44:49">
      <c r="AR1164" s="117">
        <v>25001219</v>
      </c>
      <c r="AS1164" s="117" t="s">
        <v>2220</v>
      </c>
      <c r="AT1164" s="117" t="s">
        <v>1269</v>
      </c>
      <c r="AU1164" s="123">
        <v>39986</v>
      </c>
      <c r="AV1164" s="117" t="s">
        <v>3255</v>
      </c>
      <c r="AW1164" s="117" t="s">
        <v>1267</v>
      </c>
    </row>
    <row r="1165" spans="44:49">
      <c r="AR1165" s="117">
        <v>25001220</v>
      </c>
      <c r="AS1165" s="117" t="s">
        <v>3150</v>
      </c>
      <c r="AT1165" s="117" t="s">
        <v>1269</v>
      </c>
      <c r="AU1165" s="123">
        <v>39986</v>
      </c>
      <c r="AV1165" s="117" t="s">
        <v>1284</v>
      </c>
      <c r="AW1165" s="117" t="s">
        <v>1285</v>
      </c>
    </row>
    <row r="1166" spans="44:49">
      <c r="AR1166" s="117">
        <v>25001221</v>
      </c>
      <c r="AS1166" s="117" t="s">
        <v>2221</v>
      </c>
      <c r="AT1166" s="117" t="s">
        <v>1269</v>
      </c>
      <c r="AU1166" s="123">
        <v>39986</v>
      </c>
      <c r="AV1166" s="117" t="s">
        <v>1355</v>
      </c>
      <c r="AW1166" s="117" t="s">
        <v>1356</v>
      </c>
    </row>
    <row r="1167" spans="44:49">
      <c r="AR1167" s="117">
        <v>25001222</v>
      </c>
      <c r="AS1167" s="117" t="s">
        <v>3151</v>
      </c>
      <c r="AT1167" s="117" t="s">
        <v>454</v>
      </c>
      <c r="AU1167" s="123">
        <v>39986</v>
      </c>
      <c r="AV1167" s="117" t="s">
        <v>1459</v>
      </c>
      <c r="AW1167" s="117" t="s">
        <v>1460</v>
      </c>
    </row>
    <row r="1168" spans="44:49">
      <c r="AR1168" s="117">
        <v>25001223</v>
      </c>
      <c r="AS1168" s="117" t="s">
        <v>2222</v>
      </c>
      <c r="AT1168" s="117" t="s">
        <v>497</v>
      </c>
      <c r="AU1168" s="123">
        <v>39986</v>
      </c>
      <c r="AV1168" s="117" t="s">
        <v>1320</v>
      </c>
      <c r="AW1168" s="117" t="s">
        <v>1321</v>
      </c>
    </row>
    <row r="1169" spans="44:49">
      <c r="AR1169" s="117">
        <v>25001224</v>
      </c>
      <c r="AS1169" s="117" t="s">
        <v>2223</v>
      </c>
      <c r="AT1169" s="117" t="s">
        <v>507</v>
      </c>
      <c r="AU1169" s="123">
        <v>39986</v>
      </c>
      <c r="AV1169" s="117" t="s">
        <v>1413</v>
      </c>
      <c r="AW1169" s="117" t="s">
        <v>1414</v>
      </c>
    </row>
    <row r="1170" spans="44:49">
      <c r="AR1170" s="117">
        <v>25001225</v>
      </c>
      <c r="AS1170" s="117" t="s">
        <v>3152</v>
      </c>
      <c r="AT1170" s="117" t="s">
        <v>3075</v>
      </c>
      <c r="AU1170" s="123">
        <v>39769</v>
      </c>
      <c r="AV1170" s="117" t="s">
        <v>1508</v>
      </c>
      <c r="AW1170" s="117" t="s">
        <v>1509</v>
      </c>
    </row>
    <row r="1171" spans="44:49">
      <c r="AR1171" s="117">
        <v>25001226</v>
      </c>
      <c r="AS1171" s="117" t="s">
        <v>2224</v>
      </c>
      <c r="AT1171" s="117" t="s">
        <v>71</v>
      </c>
      <c r="AU1171" s="123">
        <v>39734</v>
      </c>
      <c r="AV1171" s="117" t="s">
        <v>1470</v>
      </c>
      <c r="AW1171" s="117" t="s">
        <v>1471</v>
      </c>
    </row>
    <row r="1172" spans="44:49">
      <c r="AR1172" s="117">
        <v>25001227</v>
      </c>
      <c r="AS1172" s="117" t="s">
        <v>2225</v>
      </c>
      <c r="AT1172" s="117" t="s">
        <v>1510</v>
      </c>
      <c r="AU1172" s="123">
        <v>39722</v>
      </c>
      <c r="AV1172" s="117" t="s">
        <v>1508</v>
      </c>
      <c r="AW1172" s="117" t="s">
        <v>1509</v>
      </c>
    </row>
    <row r="1173" spans="44:49">
      <c r="AR1173" s="117">
        <v>25001228</v>
      </c>
      <c r="AS1173" s="117" t="s">
        <v>2226</v>
      </c>
      <c r="AT1173" s="117" t="s">
        <v>1374</v>
      </c>
      <c r="AU1173" s="123">
        <v>38596</v>
      </c>
      <c r="AV1173" s="117" t="s">
        <v>1359</v>
      </c>
      <c r="AW1173" s="117" t="s">
        <v>1360</v>
      </c>
    </row>
    <row r="1174" spans="44:49">
      <c r="AR1174" s="117">
        <v>25001229</v>
      </c>
      <c r="AS1174" s="117" t="s">
        <v>3153</v>
      </c>
      <c r="AT1174" s="117" t="s">
        <v>161</v>
      </c>
      <c r="AU1174" s="123">
        <v>39771</v>
      </c>
      <c r="AV1174" s="117" t="s">
        <v>1332</v>
      </c>
      <c r="AW1174" s="117" t="s">
        <v>1333</v>
      </c>
    </row>
    <row r="1175" spans="44:49">
      <c r="AR1175" s="117">
        <v>25001230</v>
      </c>
      <c r="AS1175" s="117" t="s">
        <v>2227</v>
      </c>
      <c r="AT1175" s="117" t="s">
        <v>1280</v>
      </c>
      <c r="AU1175" s="123">
        <v>38551</v>
      </c>
      <c r="AV1175" s="117" t="s">
        <v>1357</v>
      </c>
      <c r="AW1175" s="117" t="s">
        <v>1358</v>
      </c>
    </row>
    <row r="1176" spans="44:49">
      <c r="AR1176" s="117">
        <v>25001231</v>
      </c>
      <c r="AS1176" s="117" t="s">
        <v>3154</v>
      </c>
      <c r="AT1176" s="117" t="s">
        <v>1381</v>
      </c>
      <c r="AU1176" s="123">
        <v>38677</v>
      </c>
      <c r="AV1176" s="117" t="s">
        <v>1359</v>
      </c>
      <c r="AW1176" s="117" t="s">
        <v>1360</v>
      </c>
    </row>
    <row r="1177" spans="44:49">
      <c r="AR1177" s="117">
        <v>25001232</v>
      </c>
      <c r="AS1177" s="117" t="s">
        <v>2228</v>
      </c>
      <c r="AT1177" s="117" t="s">
        <v>495</v>
      </c>
      <c r="AU1177" s="123">
        <v>39937</v>
      </c>
      <c r="AV1177" s="117" t="s">
        <v>1310</v>
      </c>
      <c r="AW1177" s="117" t="s">
        <v>1311</v>
      </c>
    </row>
    <row r="1178" spans="44:49">
      <c r="AR1178" s="117">
        <v>25001233</v>
      </c>
      <c r="AS1178" s="117" t="s">
        <v>2229</v>
      </c>
      <c r="AT1178" s="117" t="s">
        <v>1366</v>
      </c>
      <c r="AU1178" s="123">
        <v>40000</v>
      </c>
      <c r="AV1178" s="117" t="s">
        <v>1359</v>
      </c>
      <c r="AW1178" s="117" t="s">
        <v>1360</v>
      </c>
    </row>
    <row r="1179" spans="44:49">
      <c r="AR1179" s="117">
        <v>25001234</v>
      </c>
      <c r="AS1179" s="117" t="s">
        <v>2230</v>
      </c>
      <c r="AT1179" s="117" t="s">
        <v>1269</v>
      </c>
      <c r="AU1179" s="123">
        <v>40000</v>
      </c>
      <c r="AV1179" s="117" t="s">
        <v>3255</v>
      </c>
      <c r="AW1179" s="117" t="s">
        <v>1267</v>
      </c>
    </row>
    <row r="1180" spans="44:49">
      <c r="AR1180" s="117">
        <v>25001235</v>
      </c>
      <c r="AS1180" s="117" t="s">
        <v>2231</v>
      </c>
      <c r="AT1180" s="117" t="s">
        <v>53</v>
      </c>
      <c r="AU1180" s="123">
        <v>40000</v>
      </c>
      <c r="AV1180" s="117" t="s">
        <v>1479</v>
      </c>
      <c r="AW1180" s="117" t="s">
        <v>1480</v>
      </c>
    </row>
    <row r="1181" spans="44:49">
      <c r="AR1181" s="117">
        <v>25001236</v>
      </c>
      <c r="AS1181" s="117" t="s">
        <v>3155</v>
      </c>
      <c r="AT1181" s="117" t="s">
        <v>1269</v>
      </c>
      <c r="AU1181" s="123">
        <v>40000</v>
      </c>
      <c r="AV1181" s="117" t="s">
        <v>3255</v>
      </c>
      <c r="AW1181" s="117" t="s">
        <v>1267</v>
      </c>
    </row>
    <row r="1182" spans="44:49">
      <c r="AR1182" s="117">
        <v>25001237</v>
      </c>
      <c r="AS1182" s="117" t="s">
        <v>2232</v>
      </c>
      <c r="AT1182" s="117" t="s">
        <v>1280</v>
      </c>
      <c r="AU1182" s="123">
        <v>40000</v>
      </c>
      <c r="AV1182" s="117" t="s">
        <v>1502</v>
      </c>
      <c r="AW1182" s="117" t="s">
        <v>1503</v>
      </c>
    </row>
    <row r="1183" spans="44:49">
      <c r="AR1183" s="117">
        <v>25001238</v>
      </c>
      <c r="AS1183" s="117" t="s">
        <v>3156</v>
      </c>
      <c r="AT1183" s="117" t="s">
        <v>1269</v>
      </c>
      <c r="AU1183" s="123">
        <v>40000</v>
      </c>
      <c r="AV1183" s="117" t="s">
        <v>3255</v>
      </c>
      <c r="AW1183" s="117" t="s">
        <v>1267</v>
      </c>
    </row>
    <row r="1184" spans="44:49">
      <c r="AR1184" s="117">
        <v>25001239</v>
      </c>
      <c r="AS1184" s="117" t="s">
        <v>2233</v>
      </c>
      <c r="AT1184" s="117" t="s">
        <v>1269</v>
      </c>
      <c r="AU1184" s="123">
        <v>40000</v>
      </c>
      <c r="AV1184" s="117" t="s">
        <v>1355</v>
      </c>
      <c r="AW1184" s="117" t="s">
        <v>1356</v>
      </c>
    </row>
    <row r="1185" spans="44:49">
      <c r="AR1185" s="117">
        <v>25001240</v>
      </c>
      <c r="AS1185" s="117" t="s">
        <v>2234</v>
      </c>
      <c r="AT1185" s="117" t="s">
        <v>1269</v>
      </c>
      <c r="AU1185" s="123">
        <v>40000</v>
      </c>
      <c r="AV1185" s="117" t="s">
        <v>1284</v>
      </c>
      <c r="AW1185" s="117" t="s">
        <v>1285</v>
      </c>
    </row>
    <row r="1186" spans="44:49">
      <c r="AR1186" s="117">
        <v>25001241</v>
      </c>
      <c r="AS1186" s="117" t="s">
        <v>2235</v>
      </c>
      <c r="AT1186" s="117" t="s">
        <v>1269</v>
      </c>
      <c r="AU1186" s="123">
        <v>40000</v>
      </c>
      <c r="AV1186" s="117" t="s">
        <v>1282</v>
      </c>
      <c r="AW1186" s="117" t="s">
        <v>1283</v>
      </c>
    </row>
    <row r="1187" spans="44:49">
      <c r="AR1187" s="117">
        <v>25001242</v>
      </c>
      <c r="AS1187" s="117" t="s">
        <v>2236</v>
      </c>
      <c r="AT1187" s="117" t="s">
        <v>1269</v>
      </c>
      <c r="AU1187" s="123">
        <v>40000</v>
      </c>
      <c r="AV1187" s="117" t="s">
        <v>3255</v>
      </c>
      <c r="AW1187" s="117" t="s">
        <v>1267</v>
      </c>
    </row>
    <row r="1188" spans="44:49">
      <c r="AR1188" s="117">
        <v>25001243</v>
      </c>
      <c r="AS1188" s="117" t="s">
        <v>2237</v>
      </c>
      <c r="AT1188" s="117" t="s">
        <v>1280</v>
      </c>
      <c r="AU1188" s="123">
        <v>40000</v>
      </c>
      <c r="AV1188" s="117" t="s">
        <v>1284</v>
      </c>
      <c r="AW1188" s="117" t="s">
        <v>1285</v>
      </c>
    </row>
    <row r="1189" spans="44:49">
      <c r="AR1189" s="117">
        <v>25001244</v>
      </c>
      <c r="AS1189" s="117" t="s">
        <v>3157</v>
      </c>
      <c r="AT1189" s="117" t="s">
        <v>1280</v>
      </c>
      <c r="AU1189" s="123">
        <v>40000</v>
      </c>
      <c r="AV1189" s="117" t="s">
        <v>3252</v>
      </c>
      <c r="AW1189" s="117" t="s">
        <v>1400</v>
      </c>
    </row>
    <row r="1190" spans="44:49">
      <c r="AR1190" s="117">
        <v>25001245</v>
      </c>
      <c r="AS1190" s="117" t="s">
        <v>2238</v>
      </c>
      <c r="AT1190" s="117" t="s">
        <v>491</v>
      </c>
      <c r="AU1190" s="123">
        <v>40000</v>
      </c>
      <c r="AV1190" s="117" t="s">
        <v>1324</v>
      </c>
      <c r="AW1190" s="117" t="s">
        <v>1325</v>
      </c>
    </row>
    <row r="1191" spans="44:49">
      <c r="AR1191" s="117">
        <v>25001246</v>
      </c>
      <c r="AS1191" s="117" t="s">
        <v>3158</v>
      </c>
      <c r="AT1191" s="117" t="s">
        <v>1280</v>
      </c>
      <c r="AU1191" s="123">
        <v>40000</v>
      </c>
      <c r="AV1191" s="117" t="s">
        <v>3255</v>
      </c>
      <c r="AW1191" s="117" t="s">
        <v>1267</v>
      </c>
    </row>
    <row r="1192" spans="44:49">
      <c r="AR1192" s="117">
        <v>25001247</v>
      </c>
      <c r="AS1192" s="117" t="s">
        <v>2239</v>
      </c>
      <c r="AT1192" s="117" t="s">
        <v>1269</v>
      </c>
      <c r="AU1192" s="123">
        <v>40000</v>
      </c>
      <c r="AV1192" s="117" t="s">
        <v>3255</v>
      </c>
      <c r="AW1192" s="117" t="s">
        <v>1267</v>
      </c>
    </row>
    <row r="1193" spans="44:49">
      <c r="AR1193" s="117">
        <v>25001248</v>
      </c>
      <c r="AS1193" s="117" t="s">
        <v>2505</v>
      </c>
      <c r="AT1193" s="117" t="s">
        <v>1421</v>
      </c>
      <c r="AU1193" s="123">
        <v>40000</v>
      </c>
      <c r="AV1193" s="117" t="s">
        <v>1418</v>
      </c>
      <c r="AW1193" s="117" t="s">
        <v>1419</v>
      </c>
    </row>
    <row r="1194" spans="44:49">
      <c r="AR1194" s="117">
        <v>25001249</v>
      </c>
      <c r="AS1194" s="117" t="s">
        <v>2240</v>
      </c>
      <c r="AT1194" s="117" t="s">
        <v>1257</v>
      </c>
      <c r="AU1194" s="123">
        <v>40000</v>
      </c>
      <c r="AV1194" s="117" t="s">
        <v>3258</v>
      </c>
      <c r="AW1194" s="117" t="s">
        <v>1288</v>
      </c>
    </row>
    <row r="1195" spans="44:49">
      <c r="AR1195" s="117">
        <v>25001250</v>
      </c>
      <c r="AS1195" s="117" t="s">
        <v>2241</v>
      </c>
      <c r="AT1195" s="117" t="s">
        <v>495</v>
      </c>
      <c r="AU1195" s="123">
        <v>40000</v>
      </c>
      <c r="AV1195" s="117" t="s">
        <v>1310</v>
      </c>
      <c r="AW1195" s="117" t="s">
        <v>1311</v>
      </c>
    </row>
    <row r="1196" spans="44:49">
      <c r="AR1196" s="117">
        <v>25001251</v>
      </c>
      <c r="AS1196" s="117" t="s">
        <v>3159</v>
      </c>
      <c r="AT1196" s="117" t="s">
        <v>495</v>
      </c>
      <c r="AU1196" s="123">
        <v>40000</v>
      </c>
      <c r="AV1196" s="117" t="s">
        <v>1310</v>
      </c>
      <c r="AW1196" s="117" t="s">
        <v>1311</v>
      </c>
    </row>
    <row r="1197" spans="44:49">
      <c r="AR1197" s="117">
        <v>25001252</v>
      </c>
      <c r="AS1197" s="117" t="s">
        <v>2242</v>
      </c>
      <c r="AT1197" s="117" t="s">
        <v>1269</v>
      </c>
      <c r="AU1197" s="123">
        <v>40000</v>
      </c>
      <c r="AV1197" s="117" t="s">
        <v>3255</v>
      </c>
      <c r="AW1197" s="117" t="s">
        <v>1267</v>
      </c>
    </row>
    <row r="1198" spans="44:49">
      <c r="AR1198" s="117">
        <v>25001253</v>
      </c>
      <c r="AS1198" s="117" t="s">
        <v>3160</v>
      </c>
      <c r="AT1198" s="117" t="s">
        <v>1421</v>
      </c>
      <c r="AU1198" s="123">
        <v>40000</v>
      </c>
      <c r="AV1198" s="117" t="s">
        <v>1418</v>
      </c>
      <c r="AW1198" s="117" t="s">
        <v>1419</v>
      </c>
    </row>
    <row r="1199" spans="44:49">
      <c r="AR1199" s="117">
        <v>25001254</v>
      </c>
      <c r="AS1199" s="117" t="s">
        <v>2243</v>
      </c>
      <c r="AT1199" s="117" t="s">
        <v>1424</v>
      </c>
      <c r="AU1199" s="123">
        <v>40000</v>
      </c>
      <c r="AV1199" s="117" t="s">
        <v>1418</v>
      </c>
      <c r="AW1199" s="117" t="s">
        <v>1419</v>
      </c>
    </row>
    <row r="1200" spans="44:49">
      <c r="AR1200" s="117">
        <v>25001255</v>
      </c>
      <c r="AS1200" s="117" t="s">
        <v>2244</v>
      </c>
      <c r="AT1200" s="117" t="s">
        <v>454</v>
      </c>
      <c r="AU1200" s="123">
        <v>40000</v>
      </c>
      <c r="AV1200" s="117" t="s">
        <v>1495</v>
      </c>
      <c r="AW1200" s="117" t="s">
        <v>1496</v>
      </c>
    </row>
    <row r="1201" spans="44:49">
      <c r="AR1201" s="117">
        <v>25001256</v>
      </c>
      <c r="AS1201" s="117" t="s">
        <v>2245</v>
      </c>
      <c r="AT1201" s="117" t="s">
        <v>1421</v>
      </c>
      <c r="AU1201" s="123">
        <v>40000</v>
      </c>
      <c r="AV1201" s="117" t="s">
        <v>1418</v>
      </c>
      <c r="AW1201" s="117" t="s">
        <v>1419</v>
      </c>
    </row>
    <row r="1202" spans="44:49">
      <c r="AR1202" s="117">
        <v>25001257</v>
      </c>
      <c r="AS1202" s="117" t="s">
        <v>2246</v>
      </c>
      <c r="AT1202" s="117" t="s">
        <v>1280</v>
      </c>
      <c r="AU1202" s="123">
        <v>40000</v>
      </c>
      <c r="AV1202" s="117" t="s">
        <v>1355</v>
      </c>
      <c r="AW1202" s="117" t="s">
        <v>1356</v>
      </c>
    </row>
    <row r="1203" spans="44:49">
      <c r="AR1203" s="117">
        <v>25001258</v>
      </c>
      <c r="AS1203" s="117" t="s">
        <v>2247</v>
      </c>
      <c r="AT1203" s="117" t="s">
        <v>1424</v>
      </c>
      <c r="AU1203" s="123">
        <v>40000</v>
      </c>
      <c r="AV1203" s="117" t="s">
        <v>1418</v>
      </c>
      <c r="AW1203" s="117" t="s">
        <v>1419</v>
      </c>
    </row>
    <row r="1204" spans="44:49">
      <c r="AR1204" s="117">
        <v>25001259</v>
      </c>
      <c r="AS1204" s="117" t="s">
        <v>2501</v>
      </c>
      <c r="AT1204" s="117" t="s">
        <v>1424</v>
      </c>
      <c r="AU1204" s="123">
        <v>40000</v>
      </c>
      <c r="AV1204" s="117" t="s">
        <v>1418</v>
      </c>
      <c r="AW1204" s="117" t="s">
        <v>1419</v>
      </c>
    </row>
    <row r="1205" spans="44:49">
      <c r="AR1205" s="117">
        <v>25001260</v>
      </c>
      <c r="AS1205" s="117" t="s">
        <v>2248</v>
      </c>
      <c r="AT1205" s="117" t="s">
        <v>491</v>
      </c>
      <c r="AU1205" s="123">
        <v>40000</v>
      </c>
      <c r="AV1205" s="117" t="s">
        <v>1324</v>
      </c>
      <c r="AW1205" s="117" t="s">
        <v>1325</v>
      </c>
    </row>
    <row r="1206" spans="44:49">
      <c r="AR1206" s="117">
        <v>25001261</v>
      </c>
      <c r="AS1206" s="117" t="s">
        <v>2249</v>
      </c>
      <c r="AT1206" s="117" t="s">
        <v>454</v>
      </c>
      <c r="AU1206" s="123">
        <v>40000</v>
      </c>
      <c r="AV1206" s="117" t="s">
        <v>1346</v>
      </c>
      <c r="AW1206" s="117" t="s">
        <v>1347</v>
      </c>
    </row>
    <row r="1207" spans="44:49">
      <c r="AR1207" s="117">
        <v>25001262</v>
      </c>
      <c r="AS1207" s="117" t="s">
        <v>2250</v>
      </c>
      <c r="AT1207" s="117" t="s">
        <v>1227</v>
      </c>
      <c r="AU1207" s="123">
        <v>40000</v>
      </c>
      <c r="AV1207" s="117" t="s">
        <v>1216</v>
      </c>
      <c r="AW1207" s="117" t="s">
        <v>1217</v>
      </c>
    </row>
    <row r="1208" spans="44:49">
      <c r="AR1208" s="117">
        <v>25001263</v>
      </c>
      <c r="AS1208" s="117" t="s">
        <v>2251</v>
      </c>
      <c r="AT1208" s="117" t="s">
        <v>454</v>
      </c>
      <c r="AU1208" s="123">
        <v>40000</v>
      </c>
      <c r="AV1208" s="117" t="s">
        <v>1502</v>
      </c>
      <c r="AW1208" s="117" t="s">
        <v>1503</v>
      </c>
    </row>
    <row r="1209" spans="44:49">
      <c r="AR1209" s="117">
        <v>25001264</v>
      </c>
      <c r="AS1209" s="117" t="s">
        <v>2252</v>
      </c>
      <c r="AT1209" s="117" t="s">
        <v>1269</v>
      </c>
      <c r="AU1209" s="123">
        <v>40000</v>
      </c>
      <c r="AV1209" s="117" t="s">
        <v>3255</v>
      </c>
      <c r="AW1209" s="117" t="s">
        <v>1267</v>
      </c>
    </row>
    <row r="1210" spans="44:49">
      <c r="AR1210" s="117">
        <v>25001265</v>
      </c>
      <c r="AS1210" s="117" t="s">
        <v>3161</v>
      </c>
      <c r="AT1210" s="117" t="s">
        <v>466</v>
      </c>
      <c r="AU1210" s="123">
        <v>40000</v>
      </c>
      <c r="AV1210" s="117" t="s">
        <v>1293</v>
      </c>
      <c r="AW1210" s="117" t="s">
        <v>1294</v>
      </c>
    </row>
    <row r="1211" spans="44:49">
      <c r="AR1211" s="117">
        <v>25001266</v>
      </c>
      <c r="AS1211" s="117" t="s">
        <v>2253</v>
      </c>
      <c r="AT1211" s="117" t="s">
        <v>495</v>
      </c>
      <c r="AU1211" s="123">
        <v>40000</v>
      </c>
      <c r="AV1211" s="117" t="s">
        <v>1310</v>
      </c>
      <c r="AW1211" s="117" t="s">
        <v>1311</v>
      </c>
    </row>
    <row r="1212" spans="44:49">
      <c r="AR1212" s="117">
        <v>25001267</v>
      </c>
      <c r="AS1212" s="117" t="s">
        <v>3162</v>
      </c>
      <c r="AT1212" s="117" t="s">
        <v>1421</v>
      </c>
      <c r="AU1212" s="123">
        <v>40000</v>
      </c>
      <c r="AV1212" s="117" t="s">
        <v>1418</v>
      </c>
      <c r="AW1212" s="117" t="s">
        <v>1419</v>
      </c>
    </row>
    <row r="1213" spans="44:49">
      <c r="AR1213" s="117">
        <v>25001268</v>
      </c>
      <c r="AS1213" s="117" t="s">
        <v>3163</v>
      </c>
      <c r="AT1213" s="117" t="s">
        <v>495</v>
      </c>
      <c r="AU1213" s="123">
        <v>40001</v>
      </c>
      <c r="AV1213" s="117" t="s">
        <v>1310</v>
      </c>
      <c r="AW1213" s="117" t="s">
        <v>1311</v>
      </c>
    </row>
    <row r="1214" spans="44:49">
      <c r="AR1214" s="117">
        <v>25001269</v>
      </c>
      <c r="AS1214" s="117" t="s">
        <v>3164</v>
      </c>
      <c r="AT1214" s="117" t="s">
        <v>1243</v>
      </c>
      <c r="AU1214" s="123">
        <v>40006</v>
      </c>
      <c r="AV1214" s="117" t="s">
        <v>3252</v>
      </c>
      <c r="AW1214" s="117" t="s">
        <v>1400</v>
      </c>
    </row>
    <row r="1215" spans="44:49">
      <c r="AR1215" s="117">
        <v>25001270</v>
      </c>
      <c r="AS1215" s="117" t="s">
        <v>3165</v>
      </c>
      <c r="AT1215" s="117" t="s">
        <v>1318</v>
      </c>
      <c r="AU1215" s="123">
        <v>40000</v>
      </c>
      <c r="AV1215" s="117" t="s">
        <v>1310</v>
      </c>
      <c r="AW1215" s="117" t="s">
        <v>1311</v>
      </c>
    </row>
    <row r="1216" spans="44:49">
      <c r="AR1216" s="117">
        <v>25001271</v>
      </c>
      <c r="AS1216" s="117" t="s">
        <v>2254</v>
      </c>
      <c r="AT1216" s="117" t="s">
        <v>1243</v>
      </c>
      <c r="AU1216" s="123">
        <v>40006</v>
      </c>
      <c r="AV1216" s="117" t="s">
        <v>3252</v>
      </c>
      <c r="AW1216" s="117" t="s">
        <v>1400</v>
      </c>
    </row>
    <row r="1217" spans="44:49">
      <c r="AR1217" s="117">
        <v>25001272</v>
      </c>
      <c r="AS1217" s="117" t="s">
        <v>2255</v>
      </c>
      <c r="AT1217" s="117" t="s">
        <v>1243</v>
      </c>
      <c r="AU1217" s="123">
        <v>40011</v>
      </c>
      <c r="AV1217" s="117" t="s">
        <v>3252</v>
      </c>
      <c r="AW1217" s="117" t="s">
        <v>1400</v>
      </c>
    </row>
    <row r="1218" spans="44:49">
      <c r="AR1218" s="117">
        <v>25001273</v>
      </c>
      <c r="AS1218" s="117" t="s">
        <v>3166</v>
      </c>
      <c r="AT1218" s="117" t="s">
        <v>1421</v>
      </c>
      <c r="AU1218" s="123">
        <v>40014</v>
      </c>
      <c r="AV1218" s="117" t="s">
        <v>1418</v>
      </c>
      <c r="AW1218" s="117" t="s">
        <v>1419</v>
      </c>
    </row>
    <row r="1219" spans="44:49">
      <c r="AR1219" s="117">
        <v>25001274</v>
      </c>
      <c r="AS1219" s="117" t="s">
        <v>3167</v>
      </c>
      <c r="AT1219" s="117" t="s">
        <v>1227</v>
      </c>
      <c r="AU1219" s="123">
        <v>40014</v>
      </c>
      <c r="AV1219" s="117" t="s">
        <v>1216</v>
      </c>
      <c r="AW1219" s="117" t="s">
        <v>1217</v>
      </c>
    </row>
    <row r="1220" spans="44:49">
      <c r="AR1220" s="117">
        <v>25001275</v>
      </c>
      <c r="AS1220" s="117" t="s">
        <v>2256</v>
      </c>
      <c r="AT1220" s="117" t="s">
        <v>1421</v>
      </c>
      <c r="AU1220" s="123">
        <v>40014</v>
      </c>
      <c r="AV1220" s="117" t="s">
        <v>1418</v>
      </c>
      <c r="AW1220" s="117" t="s">
        <v>1419</v>
      </c>
    </row>
    <row r="1221" spans="44:49">
      <c r="AR1221" s="117">
        <v>25001276</v>
      </c>
      <c r="AS1221" s="117" t="s">
        <v>2257</v>
      </c>
      <c r="AT1221" s="117" t="s">
        <v>1223</v>
      </c>
      <c r="AU1221" s="123">
        <v>40014</v>
      </c>
      <c r="AV1221" s="117" t="s">
        <v>1282</v>
      </c>
      <c r="AW1221" s="117" t="s">
        <v>1283</v>
      </c>
    </row>
    <row r="1222" spans="44:49">
      <c r="AR1222" s="117">
        <v>25001277</v>
      </c>
      <c r="AS1222" s="117" t="s">
        <v>2258</v>
      </c>
      <c r="AT1222" s="117" t="s">
        <v>1269</v>
      </c>
      <c r="AU1222" s="123">
        <v>40014</v>
      </c>
      <c r="AV1222" s="117" t="s">
        <v>1401</v>
      </c>
      <c r="AW1222" s="117" t="s">
        <v>1402</v>
      </c>
    </row>
    <row r="1223" spans="44:49">
      <c r="AR1223" s="117">
        <v>25001278</v>
      </c>
      <c r="AS1223" s="117" t="s">
        <v>2259</v>
      </c>
      <c r="AT1223" s="117" t="s">
        <v>1421</v>
      </c>
      <c r="AU1223" s="123">
        <v>40014</v>
      </c>
      <c r="AV1223" s="117" t="s">
        <v>1418</v>
      </c>
      <c r="AW1223" s="117" t="s">
        <v>1419</v>
      </c>
    </row>
    <row r="1224" spans="44:49">
      <c r="AR1224" s="117">
        <v>25001279</v>
      </c>
      <c r="AS1224" s="117" t="s">
        <v>2260</v>
      </c>
      <c r="AT1224" s="117" t="s">
        <v>1421</v>
      </c>
      <c r="AU1224" s="123">
        <v>40014</v>
      </c>
      <c r="AV1224" s="117" t="s">
        <v>1418</v>
      </c>
      <c r="AW1224" s="117" t="s">
        <v>1419</v>
      </c>
    </row>
    <row r="1225" spans="44:49">
      <c r="AR1225" s="117">
        <v>25001280</v>
      </c>
      <c r="AS1225" s="117" t="s">
        <v>2502</v>
      </c>
      <c r="AT1225" s="117" t="s">
        <v>1421</v>
      </c>
      <c r="AU1225" s="123">
        <v>40014</v>
      </c>
      <c r="AV1225" s="117" t="s">
        <v>1418</v>
      </c>
      <c r="AW1225" s="117" t="s">
        <v>1419</v>
      </c>
    </row>
    <row r="1226" spans="44:49">
      <c r="AR1226" s="117">
        <v>25001281</v>
      </c>
      <c r="AS1226" s="117" t="s">
        <v>2261</v>
      </c>
      <c r="AT1226" s="117" t="s">
        <v>1269</v>
      </c>
      <c r="AU1226" s="123">
        <v>40014</v>
      </c>
      <c r="AV1226" s="117" t="s">
        <v>1355</v>
      </c>
      <c r="AW1226" s="117" t="s">
        <v>1356</v>
      </c>
    </row>
    <row r="1227" spans="44:49">
      <c r="AR1227" s="117">
        <v>25001282</v>
      </c>
      <c r="AS1227" s="117" t="s">
        <v>2262</v>
      </c>
      <c r="AT1227" s="117" t="s">
        <v>1269</v>
      </c>
      <c r="AU1227" s="123">
        <v>40014</v>
      </c>
      <c r="AV1227" s="117" t="s">
        <v>1355</v>
      </c>
      <c r="AW1227" s="117" t="s">
        <v>1356</v>
      </c>
    </row>
    <row r="1228" spans="44:49">
      <c r="AR1228" s="117">
        <v>25001283</v>
      </c>
      <c r="AS1228" s="117" t="s">
        <v>3168</v>
      </c>
      <c r="AT1228" s="117" t="s">
        <v>1269</v>
      </c>
      <c r="AU1228" s="123">
        <v>40014</v>
      </c>
      <c r="AV1228" s="117" t="s">
        <v>1355</v>
      </c>
      <c r="AW1228" s="117" t="s">
        <v>1356</v>
      </c>
    </row>
    <row r="1229" spans="44:49">
      <c r="AR1229" s="117">
        <v>25001284</v>
      </c>
      <c r="AS1229" s="117" t="s">
        <v>3169</v>
      </c>
      <c r="AT1229" s="117" t="s">
        <v>1269</v>
      </c>
      <c r="AU1229" s="123">
        <v>40014</v>
      </c>
      <c r="AV1229" s="117" t="s">
        <v>1357</v>
      </c>
      <c r="AW1229" s="117" t="s">
        <v>1358</v>
      </c>
    </row>
    <row r="1230" spans="44:49">
      <c r="AR1230" s="117">
        <v>25001285</v>
      </c>
      <c r="AS1230" s="117" t="s">
        <v>3170</v>
      </c>
      <c r="AT1230" s="117" t="s">
        <v>1269</v>
      </c>
      <c r="AU1230" s="123">
        <v>40014</v>
      </c>
      <c r="AV1230" s="117" t="s">
        <v>1401</v>
      </c>
      <c r="AW1230" s="117" t="s">
        <v>1402</v>
      </c>
    </row>
    <row r="1231" spans="44:49">
      <c r="AR1231" s="117">
        <v>25001286</v>
      </c>
      <c r="AS1231" s="117" t="s">
        <v>2263</v>
      </c>
      <c r="AT1231" s="117" t="s">
        <v>511</v>
      </c>
      <c r="AU1231" s="123">
        <v>40014</v>
      </c>
      <c r="AV1231" s="117" t="s">
        <v>1216</v>
      </c>
      <c r="AW1231" s="117" t="s">
        <v>1217</v>
      </c>
    </row>
    <row r="1232" spans="44:49">
      <c r="AR1232" s="117">
        <v>25001287</v>
      </c>
      <c r="AS1232" s="117" t="s">
        <v>3171</v>
      </c>
      <c r="AT1232" s="117" t="s">
        <v>1269</v>
      </c>
      <c r="AU1232" s="123">
        <v>40014</v>
      </c>
      <c r="AV1232" s="117" t="s">
        <v>1355</v>
      </c>
      <c r="AW1232" s="117" t="s">
        <v>1356</v>
      </c>
    </row>
    <row r="1233" spans="44:49">
      <c r="AR1233" s="117">
        <v>25001288</v>
      </c>
      <c r="AS1233" s="117" t="s">
        <v>2264</v>
      </c>
      <c r="AT1233" s="117" t="s">
        <v>1269</v>
      </c>
      <c r="AU1233" s="123">
        <v>40014</v>
      </c>
      <c r="AV1233" s="117" t="s">
        <v>1401</v>
      </c>
      <c r="AW1233" s="117" t="s">
        <v>1402</v>
      </c>
    </row>
    <row r="1234" spans="44:49">
      <c r="AR1234" s="117">
        <v>25001289</v>
      </c>
      <c r="AS1234" s="117" t="s">
        <v>2265</v>
      </c>
      <c r="AT1234" s="117" t="s">
        <v>493</v>
      </c>
      <c r="AU1234" s="123">
        <v>40014</v>
      </c>
      <c r="AV1234" s="117" t="s">
        <v>1293</v>
      </c>
      <c r="AW1234" s="117" t="s">
        <v>1294</v>
      </c>
    </row>
    <row r="1235" spans="44:49">
      <c r="AR1235" s="117">
        <v>25001290</v>
      </c>
      <c r="AS1235" s="117" t="s">
        <v>3172</v>
      </c>
      <c r="AT1235" s="117" t="s">
        <v>1214</v>
      </c>
      <c r="AU1235" s="123">
        <v>40014</v>
      </c>
      <c r="AV1235" s="117" t="s">
        <v>1454</v>
      </c>
      <c r="AW1235" s="117" t="s">
        <v>1455</v>
      </c>
    </row>
    <row r="1236" spans="44:49">
      <c r="AR1236" s="117">
        <v>25001291</v>
      </c>
      <c r="AS1236" s="117" t="s">
        <v>2266</v>
      </c>
      <c r="AT1236" s="117" t="s">
        <v>470</v>
      </c>
      <c r="AU1236" s="123">
        <v>40014</v>
      </c>
      <c r="AV1236" s="117" t="s">
        <v>1202</v>
      </c>
      <c r="AW1236" s="117" t="s">
        <v>1203</v>
      </c>
    </row>
    <row r="1237" spans="44:49">
      <c r="AR1237" s="117">
        <v>25001292</v>
      </c>
      <c r="AS1237" s="117" t="s">
        <v>3173</v>
      </c>
      <c r="AT1237" s="117" t="s">
        <v>1269</v>
      </c>
      <c r="AU1237" s="123">
        <v>40014</v>
      </c>
      <c r="AV1237" s="117" t="s">
        <v>1355</v>
      </c>
      <c r="AW1237" s="117" t="s">
        <v>1356</v>
      </c>
    </row>
    <row r="1238" spans="44:49">
      <c r="AR1238" s="117">
        <v>25001293</v>
      </c>
      <c r="AS1238" s="117" t="s">
        <v>2267</v>
      </c>
      <c r="AT1238" s="117" t="s">
        <v>495</v>
      </c>
      <c r="AU1238" s="123">
        <v>40014</v>
      </c>
      <c r="AV1238" s="117" t="s">
        <v>1310</v>
      </c>
      <c r="AW1238" s="117" t="s">
        <v>1311</v>
      </c>
    </row>
    <row r="1239" spans="44:49">
      <c r="AR1239" s="117">
        <v>25001294</v>
      </c>
      <c r="AS1239" s="117" t="s">
        <v>2268</v>
      </c>
      <c r="AT1239" s="117" t="s">
        <v>1269</v>
      </c>
      <c r="AU1239" s="123">
        <v>40014</v>
      </c>
      <c r="AV1239" s="117" t="s">
        <v>1324</v>
      </c>
      <c r="AW1239" s="117" t="s">
        <v>1325</v>
      </c>
    </row>
    <row r="1240" spans="44:49">
      <c r="AR1240" s="117">
        <v>25001295</v>
      </c>
      <c r="AS1240" s="117" t="s">
        <v>3174</v>
      </c>
      <c r="AT1240" s="117" t="s">
        <v>1378</v>
      </c>
      <c r="AU1240" s="123">
        <v>40014</v>
      </c>
      <c r="AV1240" s="117" t="s">
        <v>1359</v>
      </c>
      <c r="AW1240" s="117" t="s">
        <v>1360</v>
      </c>
    </row>
    <row r="1241" spans="44:49">
      <c r="AR1241" s="117">
        <v>25001297</v>
      </c>
      <c r="AS1241" s="117" t="s">
        <v>2269</v>
      </c>
      <c r="AT1241" s="117" t="s">
        <v>526</v>
      </c>
      <c r="AU1241" s="123">
        <v>40014</v>
      </c>
      <c r="AV1241" s="117" t="s">
        <v>1238</v>
      </c>
      <c r="AW1241" s="117" t="s">
        <v>3254</v>
      </c>
    </row>
    <row r="1242" spans="44:49">
      <c r="AR1242" s="117">
        <v>25001298</v>
      </c>
      <c r="AS1242" s="117" t="s">
        <v>2270</v>
      </c>
      <c r="AT1242" s="117" t="s">
        <v>1223</v>
      </c>
      <c r="AU1242" s="123">
        <v>37382</v>
      </c>
      <c r="AV1242" s="117" t="s">
        <v>1216</v>
      </c>
      <c r="AW1242" s="117" t="s">
        <v>1217</v>
      </c>
    </row>
    <row r="1243" spans="44:49">
      <c r="AR1243" s="117">
        <v>25001299</v>
      </c>
      <c r="AS1243" s="117" t="s">
        <v>2271</v>
      </c>
      <c r="AT1243" s="117" t="s">
        <v>1280</v>
      </c>
      <c r="AU1243" s="123">
        <v>38231</v>
      </c>
      <c r="AV1243" s="117" t="s">
        <v>3252</v>
      </c>
      <c r="AW1243" s="117" t="s">
        <v>1400</v>
      </c>
    </row>
    <row r="1244" spans="44:49">
      <c r="AR1244" s="117">
        <v>25001300</v>
      </c>
      <c r="AS1244" s="117" t="s">
        <v>2272</v>
      </c>
      <c r="AT1244" s="117" t="s">
        <v>1484</v>
      </c>
      <c r="AU1244" s="123">
        <v>40028</v>
      </c>
      <c r="AV1244" s="117" t="s">
        <v>1479</v>
      </c>
      <c r="AW1244" s="117" t="s">
        <v>1480</v>
      </c>
    </row>
    <row r="1245" spans="44:49">
      <c r="AR1245" s="117">
        <v>25001301</v>
      </c>
      <c r="AS1245" s="117" t="s">
        <v>2273</v>
      </c>
      <c r="AT1245" s="117" t="s">
        <v>1269</v>
      </c>
      <c r="AU1245" s="123">
        <v>40028</v>
      </c>
      <c r="AV1245" s="117" t="s">
        <v>3255</v>
      </c>
      <c r="AW1245" s="117" t="s">
        <v>1267</v>
      </c>
    </row>
    <row r="1246" spans="44:49">
      <c r="AR1246" s="117">
        <v>25001302</v>
      </c>
      <c r="AS1246" s="117" t="s">
        <v>2274</v>
      </c>
      <c r="AT1246" s="117" t="s">
        <v>1257</v>
      </c>
      <c r="AU1246" s="123">
        <v>40028</v>
      </c>
      <c r="AV1246" s="117" t="s">
        <v>3255</v>
      </c>
      <c r="AW1246" s="117" t="s">
        <v>1267</v>
      </c>
    </row>
    <row r="1247" spans="44:49">
      <c r="AR1247" s="117">
        <v>25001303</v>
      </c>
      <c r="AS1247" s="117" t="s">
        <v>2275</v>
      </c>
      <c r="AT1247" s="117" t="s">
        <v>454</v>
      </c>
      <c r="AU1247" s="123">
        <v>40028</v>
      </c>
      <c r="AV1247" s="117" t="s">
        <v>1395</v>
      </c>
      <c r="AW1247" s="117" t="s">
        <v>1396</v>
      </c>
    </row>
    <row r="1248" spans="44:49">
      <c r="AR1248" s="117">
        <v>25001304</v>
      </c>
      <c r="AS1248" s="117" t="s">
        <v>2276</v>
      </c>
      <c r="AT1248" s="117" t="s">
        <v>1269</v>
      </c>
      <c r="AU1248" s="123">
        <v>40028</v>
      </c>
      <c r="AV1248" s="117" t="s">
        <v>3255</v>
      </c>
      <c r="AW1248" s="117" t="s">
        <v>1267</v>
      </c>
    </row>
    <row r="1249" spans="44:49">
      <c r="AR1249" s="117">
        <v>25001305</v>
      </c>
      <c r="AS1249" s="117" t="s">
        <v>2277</v>
      </c>
      <c r="AT1249" s="117" t="s">
        <v>1280</v>
      </c>
      <c r="AU1249" s="123">
        <v>40028</v>
      </c>
      <c r="AV1249" s="117" t="s">
        <v>1502</v>
      </c>
      <c r="AW1249" s="117" t="s">
        <v>1503</v>
      </c>
    </row>
    <row r="1250" spans="44:49">
      <c r="AR1250" s="117">
        <v>25001306</v>
      </c>
      <c r="AS1250" s="117" t="s">
        <v>2278</v>
      </c>
      <c r="AT1250" s="117" t="s">
        <v>1269</v>
      </c>
      <c r="AU1250" s="123">
        <v>40028</v>
      </c>
      <c r="AV1250" s="117" t="s">
        <v>1355</v>
      </c>
      <c r="AW1250" s="117" t="s">
        <v>1356</v>
      </c>
    </row>
    <row r="1251" spans="44:49">
      <c r="AR1251" s="117">
        <v>25001307</v>
      </c>
      <c r="AS1251" s="117" t="s">
        <v>3175</v>
      </c>
      <c r="AT1251" s="117" t="s">
        <v>1492</v>
      </c>
      <c r="AU1251" s="123">
        <v>40028</v>
      </c>
      <c r="AV1251" s="117" t="s">
        <v>1479</v>
      </c>
      <c r="AW1251" s="117" t="s">
        <v>1480</v>
      </c>
    </row>
    <row r="1252" spans="44:49">
      <c r="AR1252" s="117">
        <v>25001308</v>
      </c>
      <c r="AS1252" s="117" t="s">
        <v>2279</v>
      </c>
      <c r="AT1252" s="117" t="s">
        <v>1280</v>
      </c>
      <c r="AU1252" s="123">
        <v>40028</v>
      </c>
      <c r="AV1252" s="117" t="s">
        <v>1282</v>
      </c>
      <c r="AW1252" s="117" t="s">
        <v>1283</v>
      </c>
    </row>
    <row r="1253" spans="44:49">
      <c r="AR1253" s="117">
        <v>25001309</v>
      </c>
      <c r="AS1253" s="117" t="s">
        <v>3176</v>
      </c>
      <c r="AT1253" s="117" t="s">
        <v>1280</v>
      </c>
      <c r="AU1253" s="123">
        <v>40028</v>
      </c>
      <c r="AV1253" s="117" t="s">
        <v>1502</v>
      </c>
      <c r="AW1253" s="117" t="s">
        <v>1503</v>
      </c>
    </row>
    <row r="1254" spans="44:49">
      <c r="AR1254" s="117">
        <v>25001310</v>
      </c>
      <c r="AS1254" s="117" t="s">
        <v>3177</v>
      </c>
      <c r="AT1254" s="117" t="s">
        <v>1269</v>
      </c>
      <c r="AU1254" s="123">
        <v>40028</v>
      </c>
      <c r="AV1254" s="117" t="s">
        <v>3252</v>
      </c>
      <c r="AW1254" s="117" t="s">
        <v>1400</v>
      </c>
    </row>
    <row r="1255" spans="44:49">
      <c r="AR1255" s="117">
        <v>25001311</v>
      </c>
      <c r="AS1255" s="117" t="s">
        <v>3178</v>
      </c>
      <c r="AT1255" s="117" t="s">
        <v>1269</v>
      </c>
      <c r="AU1255" s="123">
        <v>40028</v>
      </c>
      <c r="AV1255" s="117" t="s">
        <v>1284</v>
      </c>
      <c r="AW1255" s="117" t="s">
        <v>1285</v>
      </c>
    </row>
    <row r="1256" spans="44:49">
      <c r="AR1256" s="117">
        <v>25001312</v>
      </c>
      <c r="AS1256" s="117" t="s">
        <v>2280</v>
      </c>
      <c r="AT1256" s="117" t="s">
        <v>1269</v>
      </c>
      <c r="AU1256" s="123">
        <v>40028</v>
      </c>
      <c r="AV1256" s="117" t="s">
        <v>1286</v>
      </c>
      <c r="AW1256" s="117" t="s">
        <v>1287</v>
      </c>
    </row>
    <row r="1257" spans="44:49">
      <c r="AR1257" s="117">
        <v>25001313</v>
      </c>
      <c r="AS1257" s="117" t="s">
        <v>2281</v>
      </c>
      <c r="AT1257" s="117" t="s">
        <v>113</v>
      </c>
      <c r="AU1257" s="123">
        <v>40028</v>
      </c>
      <c r="AV1257" s="117" t="s">
        <v>1470</v>
      </c>
      <c r="AW1257" s="117" t="s">
        <v>1471</v>
      </c>
    </row>
    <row r="1258" spans="44:49">
      <c r="AR1258" s="117">
        <v>25001314</v>
      </c>
      <c r="AS1258" s="117" t="s">
        <v>2282</v>
      </c>
      <c r="AT1258" s="117" t="s">
        <v>1381</v>
      </c>
      <c r="AU1258" s="123">
        <v>40028</v>
      </c>
      <c r="AV1258" s="117" t="s">
        <v>1359</v>
      </c>
      <c r="AW1258" s="117" t="s">
        <v>1360</v>
      </c>
    </row>
    <row r="1259" spans="44:49">
      <c r="AR1259" s="117">
        <v>25001315</v>
      </c>
      <c r="AS1259" s="117" t="s">
        <v>2283</v>
      </c>
      <c r="AT1259" s="117" t="s">
        <v>113</v>
      </c>
      <c r="AU1259" s="123">
        <v>40028</v>
      </c>
      <c r="AV1259" s="117" t="s">
        <v>1470</v>
      </c>
      <c r="AW1259" s="117" t="s">
        <v>1471</v>
      </c>
    </row>
    <row r="1260" spans="44:49">
      <c r="AR1260" s="117">
        <v>25001316</v>
      </c>
      <c r="AS1260" s="117" t="s">
        <v>2284</v>
      </c>
      <c r="AT1260" s="117" t="s">
        <v>1366</v>
      </c>
      <c r="AU1260" s="123">
        <v>40028</v>
      </c>
      <c r="AV1260" s="117" t="s">
        <v>1359</v>
      </c>
      <c r="AW1260" s="117" t="s">
        <v>1360</v>
      </c>
    </row>
    <row r="1261" spans="44:49">
      <c r="AR1261" s="117">
        <v>25001317</v>
      </c>
      <c r="AS1261" s="117" t="s">
        <v>3179</v>
      </c>
      <c r="AT1261" s="117" t="s">
        <v>2548</v>
      </c>
      <c r="AU1261" s="123">
        <v>40028</v>
      </c>
      <c r="AV1261" s="117" t="s">
        <v>3250</v>
      </c>
      <c r="AW1261" s="117" t="s">
        <v>3251</v>
      </c>
    </row>
    <row r="1262" spans="44:49">
      <c r="AR1262" s="117">
        <v>25001318</v>
      </c>
      <c r="AS1262" s="117" t="s">
        <v>2285</v>
      </c>
      <c r="AT1262" s="117" t="s">
        <v>1280</v>
      </c>
      <c r="AU1262" s="123">
        <v>40028</v>
      </c>
      <c r="AV1262" s="117" t="s">
        <v>1502</v>
      </c>
      <c r="AW1262" s="117" t="s">
        <v>1503</v>
      </c>
    </row>
    <row r="1263" spans="44:49">
      <c r="AR1263" s="117">
        <v>25001319</v>
      </c>
      <c r="AS1263" s="117" t="s">
        <v>2286</v>
      </c>
      <c r="AT1263" s="117" t="s">
        <v>1280</v>
      </c>
      <c r="AU1263" s="123">
        <v>40028</v>
      </c>
      <c r="AV1263" s="117" t="s">
        <v>1401</v>
      </c>
      <c r="AW1263" s="117" t="s">
        <v>1402</v>
      </c>
    </row>
    <row r="1264" spans="44:49">
      <c r="AR1264" s="117">
        <v>25001320</v>
      </c>
      <c r="AS1264" s="117" t="s">
        <v>2287</v>
      </c>
      <c r="AT1264" s="117" t="s">
        <v>1349</v>
      </c>
      <c r="AU1264" s="123">
        <v>40028</v>
      </c>
      <c r="AV1264" s="117" t="s">
        <v>1346</v>
      </c>
      <c r="AW1264" s="117" t="s">
        <v>1347</v>
      </c>
    </row>
    <row r="1265" spans="44:49">
      <c r="AR1265" s="117">
        <v>25001321</v>
      </c>
      <c r="AS1265" s="117" t="s">
        <v>2288</v>
      </c>
      <c r="AT1265" s="117" t="s">
        <v>1345</v>
      </c>
      <c r="AU1265" s="123">
        <v>40042</v>
      </c>
      <c r="AV1265" s="117" t="s">
        <v>1342</v>
      </c>
      <c r="AW1265" s="117" t="s">
        <v>1343</v>
      </c>
    </row>
    <row r="1266" spans="44:49">
      <c r="AR1266" s="117">
        <v>25001322</v>
      </c>
      <c r="AS1266" s="117" t="s">
        <v>2289</v>
      </c>
      <c r="AT1266" s="117" t="s">
        <v>454</v>
      </c>
      <c r="AU1266" s="123">
        <v>40028</v>
      </c>
      <c r="AV1266" s="117" t="s">
        <v>1502</v>
      </c>
      <c r="AW1266" s="117" t="s">
        <v>1503</v>
      </c>
    </row>
    <row r="1267" spans="44:49">
      <c r="AR1267" s="117">
        <v>25001323</v>
      </c>
      <c r="AS1267" s="117" t="s">
        <v>2290</v>
      </c>
      <c r="AT1267" s="117" t="s">
        <v>1280</v>
      </c>
      <c r="AU1267" s="123">
        <v>40028</v>
      </c>
      <c r="AV1267" s="117" t="s">
        <v>1357</v>
      </c>
      <c r="AW1267" s="117" t="s">
        <v>1358</v>
      </c>
    </row>
    <row r="1268" spans="44:49">
      <c r="AR1268" s="117">
        <v>25001324</v>
      </c>
      <c r="AS1268" s="117" t="s">
        <v>2291</v>
      </c>
      <c r="AT1268" s="117" t="s">
        <v>1345</v>
      </c>
      <c r="AU1268" s="123">
        <v>40029</v>
      </c>
      <c r="AV1268" s="117" t="s">
        <v>1342</v>
      </c>
      <c r="AW1268" s="117" t="s">
        <v>1343</v>
      </c>
    </row>
    <row r="1269" spans="44:49">
      <c r="AR1269" s="117">
        <v>25001325</v>
      </c>
      <c r="AS1269" s="117" t="s">
        <v>2292</v>
      </c>
      <c r="AT1269" s="117" t="s">
        <v>1579</v>
      </c>
      <c r="AU1269" s="123">
        <v>40029</v>
      </c>
      <c r="AV1269" s="117" t="s">
        <v>1406</v>
      </c>
      <c r="AW1269" s="117" t="s">
        <v>3253</v>
      </c>
    </row>
    <row r="1270" spans="44:49">
      <c r="AR1270" s="117">
        <v>25001326</v>
      </c>
      <c r="AS1270" s="117" t="s">
        <v>2293</v>
      </c>
      <c r="AT1270" s="117" t="s">
        <v>1370</v>
      </c>
      <c r="AU1270" s="123">
        <v>40042</v>
      </c>
      <c r="AV1270" s="117" t="s">
        <v>1359</v>
      </c>
      <c r="AW1270" s="117" t="s">
        <v>1360</v>
      </c>
    </row>
    <row r="1271" spans="44:49">
      <c r="AR1271" s="117">
        <v>25001327</v>
      </c>
      <c r="AS1271" s="117" t="s">
        <v>2294</v>
      </c>
      <c r="AT1271" s="117" t="s">
        <v>1269</v>
      </c>
      <c r="AU1271" s="123">
        <v>40057</v>
      </c>
      <c r="AV1271" s="117" t="s">
        <v>3252</v>
      </c>
      <c r="AW1271" s="117" t="s">
        <v>1400</v>
      </c>
    </row>
    <row r="1272" spans="44:49">
      <c r="AR1272" s="117">
        <v>25001328</v>
      </c>
      <c r="AS1272" s="117" t="s">
        <v>3180</v>
      </c>
      <c r="AT1272" s="117" t="s">
        <v>1341</v>
      </c>
      <c r="AU1272" s="123">
        <v>40064</v>
      </c>
      <c r="AV1272" s="117" t="s">
        <v>1502</v>
      </c>
      <c r="AW1272" s="117" t="s">
        <v>1503</v>
      </c>
    </row>
    <row r="1273" spans="44:49">
      <c r="AR1273" s="117">
        <v>25001329</v>
      </c>
      <c r="AS1273" s="117" t="s">
        <v>2295</v>
      </c>
      <c r="AT1273" s="117" t="s">
        <v>1449</v>
      </c>
      <c r="AU1273" s="123">
        <v>38910</v>
      </c>
      <c r="AV1273" s="117" t="s">
        <v>1444</v>
      </c>
      <c r="AW1273" s="117" t="s">
        <v>1445</v>
      </c>
    </row>
    <row r="1274" spans="44:49">
      <c r="AR1274" s="117">
        <v>25001330</v>
      </c>
      <c r="AS1274" s="117" t="s">
        <v>2296</v>
      </c>
      <c r="AT1274" s="117" t="s">
        <v>81</v>
      </c>
      <c r="AU1274" s="123">
        <v>39408</v>
      </c>
      <c r="AV1274" s="117" t="s">
        <v>1495</v>
      </c>
      <c r="AW1274" s="117" t="s">
        <v>1496</v>
      </c>
    </row>
    <row r="1275" spans="44:49">
      <c r="AR1275" s="117">
        <v>25001331</v>
      </c>
      <c r="AS1275" s="117" t="s">
        <v>2297</v>
      </c>
      <c r="AT1275" s="117" t="s">
        <v>1430</v>
      </c>
      <c r="AU1275" s="123">
        <v>38596</v>
      </c>
      <c r="AV1275" s="117" t="s">
        <v>1418</v>
      </c>
      <c r="AW1275" s="117" t="s">
        <v>1419</v>
      </c>
    </row>
    <row r="1276" spans="44:49">
      <c r="AR1276" s="117">
        <v>25001332</v>
      </c>
      <c r="AS1276" s="117" t="s">
        <v>2298</v>
      </c>
      <c r="AT1276" s="117" t="s">
        <v>1341</v>
      </c>
      <c r="AU1276" s="123">
        <v>40064</v>
      </c>
      <c r="AV1276" s="117" t="s">
        <v>1502</v>
      </c>
      <c r="AW1276" s="117" t="s">
        <v>1503</v>
      </c>
    </row>
    <row r="1277" spans="44:49">
      <c r="AR1277" s="117">
        <v>25001333</v>
      </c>
      <c r="AS1277" s="117" t="s">
        <v>2299</v>
      </c>
      <c r="AT1277" s="117" t="s">
        <v>1435</v>
      </c>
      <c r="AU1277" s="123">
        <v>40057</v>
      </c>
      <c r="AV1277" s="117" t="s">
        <v>1470</v>
      </c>
      <c r="AW1277" s="117" t="s">
        <v>1471</v>
      </c>
    </row>
    <row r="1278" spans="44:49">
      <c r="AR1278" s="117">
        <v>25001334</v>
      </c>
      <c r="AS1278" s="117" t="s">
        <v>2300</v>
      </c>
      <c r="AT1278" s="117" t="s">
        <v>454</v>
      </c>
      <c r="AU1278" s="123">
        <v>40057</v>
      </c>
      <c r="AV1278" s="117" t="s">
        <v>1282</v>
      </c>
      <c r="AW1278" s="117" t="s">
        <v>1283</v>
      </c>
    </row>
    <row r="1279" spans="44:49">
      <c r="AR1279" s="117">
        <v>25001335</v>
      </c>
      <c r="AS1279" s="117" t="s">
        <v>2301</v>
      </c>
      <c r="AT1279" s="117" t="s">
        <v>454</v>
      </c>
      <c r="AU1279" s="123">
        <v>40057</v>
      </c>
      <c r="AV1279" s="117" t="s">
        <v>1495</v>
      </c>
      <c r="AW1279" s="117" t="s">
        <v>1496</v>
      </c>
    </row>
    <row r="1280" spans="44:49">
      <c r="AR1280" s="117">
        <v>25001336</v>
      </c>
      <c r="AS1280" s="117" t="s">
        <v>3181</v>
      </c>
      <c r="AT1280" s="117" t="s">
        <v>454</v>
      </c>
      <c r="AU1280" s="123">
        <v>40057</v>
      </c>
      <c r="AV1280" s="117" t="s">
        <v>1495</v>
      </c>
      <c r="AW1280" s="117" t="s">
        <v>1496</v>
      </c>
    </row>
    <row r="1281" spans="44:49">
      <c r="AR1281" s="117">
        <v>25001337</v>
      </c>
      <c r="AS1281" s="117" t="s">
        <v>3182</v>
      </c>
      <c r="AT1281" s="117" t="s">
        <v>1223</v>
      </c>
      <c r="AU1281" s="123">
        <v>40057</v>
      </c>
      <c r="AV1281" s="117" t="s">
        <v>1444</v>
      </c>
      <c r="AW1281" s="117" t="s">
        <v>1445</v>
      </c>
    </row>
    <row r="1282" spans="44:49">
      <c r="AR1282" s="117">
        <v>25001338</v>
      </c>
      <c r="AS1282" s="117" t="s">
        <v>2302</v>
      </c>
      <c r="AT1282" s="117" t="s">
        <v>1424</v>
      </c>
      <c r="AU1282" s="123">
        <v>40057</v>
      </c>
      <c r="AV1282" s="117" t="s">
        <v>1418</v>
      </c>
      <c r="AW1282" s="117" t="s">
        <v>1419</v>
      </c>
    </row>
    <row r="1283" spans="44:49">
      <c r="AR1283" s="117">
        <v>25001339</v>
      </c>
      <c r="AS1283" s="117" t="s">
        <v>2303</v>
      </c>
      <c r="AT1283" s="117" t="s">
        <v>1421</v>
      </c>
      <c r="AU1283" s="123">
        <v>40057</v>
      </c>
      <c r="AV1283" s="117" t="s">
        <v>1418</v>
      </c>
      <c r="AW1283" s="117" t="s">
        <v>1419</v>
      </c>
    </row>
    <row r="1284" spans="44:49">
      <c r="AR1284" s="117">
        <v>25001340</v>
      </c>
      <c r="AS1284" s="117" t="s">
        <v>3183</v>
      </c>
      <c r="AT1284" s="117" t="s">
        <v>1421</v>
      </c>
      <c r="AU1284" s="123">
        <v>40057</v>
      </c>
      <c r="AV1284" s="117" t="s">
        <v>1418</v>
      </c>
      <c r="AW1284" s="117" t="s">
        <v>1419</v>
      </c>
    </row>
    <row r="1285" spans="44:49">
      <c r="AR1285" s="117">
        <v>25001341</v>
      </c>
      <c r="AS1285" s="117" t="s">
        <v>2304</v>
      </c>
      <c r="AT1285" s="117" t="s">
        <v>1236</v>
      </c>
      <c r="AU1285" s="123">
        <v>40057</v>
      </c>
      <c r="AV1285" s="117" t="s">
        <v>1233</v>
      </c>
      <c r="AW1285" s="117" t="s">
        <v>1234</v>
      </c>
    </row>
    <row r="1286" spans="44:49">
      <c r="AR1286" s="117">
        <v>25001342</v>
      </c>
      <c r="AS1286" s="117" t="s">
        <v>2305</v>
      </c>
      <c r="AT1286" s="117" t="s">
        <v>493</v>
      </c>
      <c r="AU1286" s="123">
        <v>40057</v>
      </c>
      <c r="AV1286" s="117" t="s">
        <v>1293</v>
      </c>
      <c r="AW1286" s="117" t="s">
        <v>1294</v>
      </c>
    </row>
    <row r="1287" spans="44:49">
      <c r="AR1287" s="117">
        <v>25001343</v>
      </c>
      <c r="AS1287" s="117" t="s">
        <v>2306</v>
      </c>
      <c r="AT1287" s="117" t="s">
        <v>495</v>
      </c>
      <c r="AU1287" s="123">
        <v>40057</v>
      </c>
      <c r="AV1287" s="117" t="s">
        <v>1310</v>
      </c>
      <c r="AW1287" s="117" t="s">
        <v>1311</v>
      </c>
    </row>
    <row r="1288" spans="44:49">
      <c r="AR1288" s="117">
        <v>25001344</v>
      </c>
      <c r="AS1288" s="117" t="s">
        <v>2307</v>
      </c>
      <c r="AT1288" s="117" t="s">
        <v>526</v>
      </c>
      <c r="AU1288" s="123">
        <v>40057</v>
      </c>
      <c r="AV1288" s="117" t="s">
        <v>1238</v>
      </c>
      <c r="AW1288" s="117" t="s">
        <v>3254</v>
      </c>
    </row>
    <row r="1289" spans="44:49">
      <c r="AR1289" s="117">
        <v>25001345</v>
      </c>
      <c r="AS1289" s="117" t="s">
        <v>2308</v>
      </c>
      <c r="AT1289" s="117" t="s">
        <v>1243</v>
      </c>
      <c r="AU1289" s="123">
        <v>40060</v>
      </c>
      <c r="AV1289" s="117" t="s">
        <v>3252</v>
      </c>
      <c r="AW1289" s="117" t="s">
        <v>1400</v>
      </c>
    </row>
    <row r="1290" spans="44:49">
      <c r="AR1290" s="117">
        <v>25001346</v>
      </c>
      <c r="AS1290" s="117" t="s">
        <v>3184</v>
      </c>
      <c r="AT1290" s="117" t="s">
        <v>1269</v>
      </c>
      <c r="AU1290" s="123">
        <v>40064</v>
      </c>
      <c r="AV1290" s="117" t="s">
        <v>1284</v>
      </c>
      <c r="AW1290" s="117" t="s">
        <v>1285</v>
      </c>
    </row>
    <row r="1291" spans="44:49">
      <c r="AR1291" s="117">
        <v>25001347</v>
      </c>
      <c r="AS1291" s="117" t="s">
        <v>3185</v>
      </c>
      <c r="AT1291" s="117" t="s">
        <v>1269</v>
      </c>
      <c r="AU1291" s="123">
        <v>40064</v>
      </c>
      <c r="AV1291" s="117" t="s">
        <v>1284</v>
      </c>
      <c r="AW1291" s="117" t="s">
        <v>1285</v>
      </c>
    </row>
    <row r="1292" spans="44:49">
      <c r="AR1292" s="117">
        <v>25001348</v>
      </c>
      <c r="AS1292" s="117" t="s">
        <v>2309</v>
      </c>
      <c r="AT1292" s="117" t="s">
        <v>1280</v>
      </c>
      <c r="AU1292" s="123">
        <v>40064</v>
      </c>
      <c r="AV1292" s="117" t="s">
        <v>1401</v>
      </c>
      <c r="AW1292" s="117" t="s">
        <v>1402</v>
      </c>
    </row>
    <row r="1293" spans="44:49">
      <c r="AR1293" s="117">
        <v>25001349</v>
      </c>
      <c r="AS1293" s="117" t="s">
        <v>2310</v>
      </c>
      <c r="AT1293" s="117" t="s">
        <v>1269</v>
      </c>
      <c r="AU1293" s="123">
        <v>40064</v>
      </c>
      <c r="AV1293" s="117" t="s">
        <v>1357</v>
      </c>
      <c r="AW1293" s="117" t="s">
        <v>1358</v>
      </c>
    </row>
    <row r="1294" spans="44:49">
      <c r="AR1294" s="117">
        <v>25001350</v>
      </c>
      <c r="AS1294" s="117" t="s">
        <v>2311</v>
      </c>
      <c r="AT1294" s="117" t="s">
        <v>1269</v>
      </c>
      <c r="AU1294" s="123">
        <v>40064</v>
      </c>
      <c r="AV1294" s="117" t="s">
        <v>1357</v>
      </c>
      <c r="AW1294" s="117" t="s">
        <v>1358</v>
      </c>
    </row>
    <row r="1295" spans="44:49">
      <c r="AR1295" s="117">
        <v>25001351</v>
      </c>
      <c r="AS1295" s="117" t="s">
        <v>2312</v>
      </c>
      <c r="AT1295" s="117" t="s">
        <v>1269</v>
      </c>
      <c r="AU1295" s="123">
        <v>40064</v>
      </c>
      <c r="AV1295" s="117" t="s">
        <v>1284</v>
      </c>
      <c r="AW1295" s="117" t="s">
        <v>1285</v>
      </c>
    </row>
    <row r="1296" spans="44:49">
      <c r="AR1296" s="117">
        <v>25001352</v>
      </c>
      <c r="AS1296" s="117" t="s">
        <v>2313</v>
      </c>
      <c r="AT1296" s="117" t="s">
        <v>1269</v>
      </c>
      <c r="AU1296" s="123">
        <v>40064</v>
      </c>
      <c r="AV1296" s="117" t="s">
        <v>1284</v>
      </c>
      <c r="AW1296" s="117" t="s">
        <v>1285</v>
      </c>
    </row>
    <row r="1297" spans="44:49">
      <c r="AR1297" s="117">
        <v>25001353</v>
      </c>
      <c r="AS1297" s="117" t="s">
        <v>2314</v>
      </c>
      <c r="AT1297" s="117" t="s">
        <v>1269</v>
      </c>
      <c r="AU1297" s="123">
        <v>40064</v>
      </c>
      <c r="AV1297" s="117" t="s">
        <v>1284</v>
      </c>
      <c r="AW1297" s="117" t="s">
        <v>1285</v>
      </c>
    </row>
    <row r="1298" spans="44:49">
      <c r="AR1298" s="117">
        <v>25001354</v>
      </c>
      <c r="AS1298" s="117" t="s">
        <v>2315</v>
      </c>
      <c r="AT1298" s="117" t="s">
        <v>1269</v>
      </c>
      <c r="AU1298" s="123">
        <v>40064</v>
      </c>
      <c r="AV1298" s="117" t="s">
        <v>3255</v>
      </c>
      <c r="AW1298" s="117" t="s">
        <v>1267</v>
      </c>
    </row>
    <row r="1299" spans="44:49">
      <c r="AR1299" s="117">
        <v>25001355</v>
      </c>
      <c r="AS1299" s="117" t="s">
        <v>3186</v>
      </c>
      <c r="AT1299" s="117" t="s">
        <v>1269</v>
      </c>
      <c r="AU1299" s="123">
        <v>40064</v>
      </c>
      <c r="AV1299" s="117" t="s">
        <v>1284</v>
      </c>
      <c r="AW1299" s="117" t="s">
        <v>1285</v>
      </c>
    </row>
    <row r="1300" spans="44:49">
      <c r="AR1300" s="117">
        <v>25001356</v>
      </c>
      <c r="AS1300" s="117" t="s">
        <v>3187</v>
      </c>
      <c r="AT1300" s="117" t="s">
        <v>1269</v>
      </c>
      <c r="AU1300" s="123">
        <v>40064</v>
      </c>
      <c r="AV1300" s="117" t="s">
        <v>1284</v>
      </c>
      <c r="AW1300" s="117" t="s">
        <v>1285</v>
      </c>
    </row>
    <row r="1301" spans="44:49">
      <c r="AR1301" s="117">
        <v>25001357</v>
      </c>
      <c r="AS1301" s="117" t="s">
        <v>3188</v>
      </c>
      <c r="AT1301" s="117" t="s">
        <v>1269</v>
      </c>
      <c r="AU1301" s="123">
        <v>40064</v>
      </c>
      <c r="AV1301" s="117" t="s">
        <v>1284</v>
      </c>
      <c r="AW1301" s="117" t="s">
        <v>1285</v>
      </c>
    </row>
    <row r="1302" spans="44:49">
      <c r="AR1302" s="117">
        <v>25001358</v>
      </c>
      <c r="AS1302" s="117" t="s">
        <v>3189</v>
      </c>
      <c r="AT1302" s="117" t="s">
        <v>1269</v>
      </c>
      <c r="AU1302" s="123">
        <v>40064</v>
      </c>
      <c r="AV1302" s="117" t="s">
        <v>1284</v>
      </c>
      <c r="AW1302" s="117" t="s">
        <v>1285</v>
      </c>
    </row>
    <row r="1303" spans="44:49">
      <c r="AR1303" s="117">
        <v>25001359</v>
      </c>
      <c r="AS1303" s="117" t="s">
        <v>3190</v>
      </c>
      <c r="AT1303" s="117" t="s">
        <v>1269</v>
      </c>
      <c r="AU1303" s="123">
        <v>40064</v>
      </c>
      <c r="AV1303" s="117" t="s">
        <v>1401</v>
      </c>
      <c r="AW1303" s="117" t="s">
        <v>1402</v>
      </c>
    </row>
    <row r="1304" spans="44:49">
      <c r="AR1304" s="117">
        <v>25001360</v>
      </c>
      <c r="AS1304" s="117" t="s">
        <v>2316</v>
      </c>
      <c r="AT1304" s="117" t="s">
        <v>1269</v>
      </c>
      <c r="AU1304" s="123">
        <v>40064</v>
      </c>
      <c r="AV1304" s="117" t="s">
        <v>1284</v>
      </c>
      <c r="AW1304" s="117" t="s">
        <v>1285</v>
      </c>
    </row>
    <row r="1305" spans="44:49">
      <c r="AR1305" s="117">
        <v>25001361</v>
      </c>
      <c r="AS1305" s="117" t="s">
        <v>3191</v>
      </c>
      <c r="AT1305" s="117" t="s">
        <v>25</v>
      </c>
      <c r="AU1305" s="123">
        <v>40064</v>
      </c>
      <c r="AV1305" s="117" t="s">
        <v>3255</v>
      </c>
      <c r="AW1305" s="117" t="s">
        <v>1267</v>
      </c>
    </row>
    <row r="1306" spans="44:49">
      <c r="AR1306" s="117">
        <v>25001362</v>
      </c>
      <c r="AS1306" s="117" t="s">
        <v>2317</v>
      </c>
      <c r="AT1306" s="117" t="s">
        <v>1269</v>
      </c>
      <c r="AU1306" s="123">
        <v>40064</v>
      </c>
      <c r="AV1306" s="117" t="s">
        <v>1284</v>
      </c>
      <c r="AW1306" s="117" t="s">
        <v>1285</v>
      </c>
    </row>
    <row r="1307" spans="44:49">
      <c r="AR1307" s="117">
        <v>25001363</v>
      </c>
      <c r="AS1307" s="117" t="s">
        <v>2318</v>
      </c>
      <c r="AT1307" s="117" t="s">
        <v>1269</v>
      </c>
      <c r="AU1307" s="123">
        <v>40064</v>
      </c>
      <c r="AV1307" s="117" t="s">
        <v>1401</v>
      </c>
      <c r="AW1307" s="117" t="s">
        <v>1402</v>
      </c>
    </row>
    <row r="1308" spans="44:49">
      <c r="AR1308" s="117">
        <v>25001364</v>
      </c>
      <c r="AS1308" s="117" t="s">
        <v>2319</v>
      </c>
      <c r="AT1308" s="117" t="s">
        <v>1280</v>
      </c>
      <c r="AU1308" s="123">
        <v>40064</v>
      </c>
      <c r="AV1308" s="117" t="s">
        <v>1282</v>
      </c>
      <c r="AW1308" s="117" t="s">
        <v>1283</v>
      </c>
    </row>
    <row r="1309" spans="44:49">
      <c r="AR1309" s="117">
        <v>25001365</v>
      </c>
      <c r="AS1309" s="117" t="s">
        <v>2320</v>
      </c>
      <c r="AT1309" s="117" t="s">
        <v>1269</v>
      </c>
      <c r="AU1309" s="123">
        <v>40064</v>
      </c>
      <c r="AV1309" s="117" t="s">
        <v>1284</v>
      </c>
      <c r="AW1309" s="117" t="s">
        <v>1285</v>
      </c>
    </row>
    <row r="1310" spans="44:49">
      <c r="AR1310" s="117">
        <v>25001366</v>
      </c>
      <c r="AS1310" s="117" t="s">
        <v>2321</v>
      </c>
      <c r="AT1310" s="117" t="s">
        <v>59</v>
      </c>
      <c r="AU1310" s="123">
        <v>39762</v>
      </c>
      <c r="AV1310" s="117" t="s">
        <v>1444</v>
      </c>
      <c r="AW1310" s="117" t="s">
        <v>1445</v>
      </c>
    </row>
    <row r="1311" spans="44:49">
      <c r="AR1311" s="117">
        <v>25001367</v>
      </c>
      <c r="AS1311" s="117" t="s">
        <v>3192</v>
      </c>
      <c r="AT1311" s="117" t="s">
        <v>1257</v>
      </c>
      <c r="AU1311" s="123">
        <v>39266</v>
      </c>
      <c r="AV1311" s="117" t="s">
        <v>1459</v>
      </c>
      <c r="AW1311" s="117" t="s">
        <v>1460</v>
      </c>
    </row>
    <row r="1312" spans="44:49">
      <c r="AR1312" s="117">
        <v>25001368</v>
      </c>
      <c r="AS1312" s="117" t="s">
        <v>2322</v>
      </c>
      <c r="AT1312" s="117" t="s">
        <v>1219</v>
      </c>
      <c r="AU1312" s="123">
        <v>37382</v>
      </c>
      <c r="AV1312" s="117" t="s">
        <v>1216</v>
      </c>
      <c r="AW1312" s="117" t="s">
        <v>1217</v>
      </c>
    </row>
    <row r="1313" spans="44:49">
      <c r="AR1313" s="117">
        <v>25001369</v>
      </c>
      <c r="AS1313" s="117" t="s">
        <v>2323</v>
      </c>
      <c r="AT1313" s="117" t="s">
        <v>1243</v>
      </c>
      <c r="AU1313" s="123">
        <v>40069</v>
      </c>
      <c r="AV1313" s="117" t="s">
        <v>3252</v>
      </c>
      <c r="AW1313" s="117" t="s">
        <v>1400</v>
      </c>
    </row>
    <row r="1314" spans="44:49">
      <c r="AR1314" s="117">
        <v>25001370</v>
      </c>
      <c r="AS1314" s="117" t="s">
        <v>2324</v>
      </c>
      <c r="AT1314" s="117" t="s">
        <v>1381</v>
      </c>
      <c r="AU1314" s="123">
        <v>40077</v>
      </c>
      <c r="AV1314" s="117" t="s">
        <v>1359</v>
      </c>
      <c r="AW1314" s="117" t="s">
        <v>1360</v>
      </c>
    </row>
    <row r="1315" spans="44:49">
      <c r="AR1315" s="117">
        <v>25001371</v>
      </c>
      <c r="AS1315" s="117" t="s">
        <v>2325</v>
      </c>
      <c r="AT1315" s="117" t="s">
        <v>1370</v>
      </c>
      <c r="AU1315" s="123">
        <v>40077</v>
      </c>
      <c r="AV1315" s="117" t="s">
        <v>1359</v>
      </c>
      <c r="AW1315" s="117" t="s">
        <v>1360</v>
      </c>
    </row>
    <row r="1316" spans="44:49">
      <c r="AR1316" s="117">
        <v>25001372</v>
      </c>
      <c r="AS1316" s="117" t="s">
        <v>2326</v>
      </c>
      <c r="AT1316" s="117" t="s">
        <v>1269</v>
      </c>
      <c r="AU1316" s="123">
        <v>40077</v>
      </c>
      <c r="AV1316" s="117" t="s">
        <v>1284</v>
      </c>
      <c r="AW1316" s="117" t="s">
        <v>1285</v>
      </c>
    </row>
    <row r="1317" spans="44:49">
      <c r="AR1317" s="117">
        <v>25001373</v>
      </c>
      <c r="AS1317" s="117" t="s">
        <v>2327</v>
      </c>
      <c r="AT1317" s="117" t="s">
        <v>1269</v>
      </c>
      <c r="AU1317" s="123">
        <v>40077</v>
      </c>
      <c r="AV1317" s="117" t="s">
        <v>1284</v>
      </c>
      <c r="AW1317" s="117" t="s">
        <v>1285</v>
      </c>
    </row>
    <row r="1318" spans="44:49">
      <c r="AR1318" s="117">
        <v>25001374</v>
      </c>
      <c r="AS1318" s="117" t="s">
        <v>2328</v>
      </c>
      <c r="AT1318" s="117" t="s">
        <v>1269</v>
      </c>
      <c r="AU1318" s="123">
        <v>40077</v>
      </c>
      <c r="AV1318" s="117" t="s">
        <v>1284</v>
      </c>
      <c r="AW1318" s="117" t="s">
        <v>1285</v>
      </c>
    </row>
    <row r="1319" spans="44:49">
      <c r="AR1319" s="117">
        <v>25001375</v>
      </c>
      <c r="AS1319" s="117" t="s">
        <v>2329</v>
      </c>
      <c r="AT1319" s="117" t="s">
        <v>1269</v>
      </c>
      <c r="AU1319" s="123">
        <v>40077</v>
      </c>
      <c r="AV1319" s="117" t="s">
        <v>1282</v>
      </c>
      <c r="AW1319" s="117" t="s">
        <v>1283</v>
      </c>
    </row>
    <row r="1320" spans="44:49">
      <c r="AR1320" s="117">
        <v>25001376</v>
      </c>
      <c r="AS1320" s="117" t="s">
        <v>2330</v>
      </c>
      <c r="AT1320" s="117" t="s">
        <v>1269</v>
      </c>
      <c r="AU1320" s="123">
        <v>40077</v>
      </c>
      <c r="AV1320" s="117" t="s">
        <v>1324</v>
      </c>
      <c r="AW1320" s="117" t="s">
        <v>1325</v>
      </c>
    </row>
    <row r="1321" spans="44:49">
      <c r="AR1321" s="117">
        <v>25001377</v>
      </c>
      <c r="AS1321" s="117" t="s">
        <v>3193</v>
      </c>
      <c r="AT1321" s="117" t="s">
        <v>1269</v>
      </c>
      <c r="AU1321" s="123">
        <v>40077</v>
      </c>
      <c r="AV1321" s="117" t="s">
        <v>1284</v>
      </c>
      <c r="AW1321" s="117" t="s">
        <v>1285</v>
      </c>
    </row>
    <row r="1322" spans="44:49">
      <c r="AR1322" s="117">
        <v>25001378</v>
      </c>
      <c r="AS1322" s="117" t="s">
        <v>2331</v>
      </c>
      <c r="AT1322" s="117" t="s">
        <v>1269</v>
      </c>
      <c r="AU1322" s="123">
        <v>40077</v>
      </c>
      <c r="AV1322" s="117" t="s">
        <v>1324</v>
      </c>
      <c r="AW1322" s="117" t="s">
        <v>1325</v>
      </c>
    </row>
    <row r="1323" spans="44:49">
      <c r="AR1323" s="117">
        <v>25001379</v>
      </c>
      <c r="AS1323" s="117" t="s">
        <v>2332</v>
      </c>
      <c r="AT1323" s="117" t="s">
        <v>1269</v>
      </c>
      <c r="AU1323" s="123">
        <v>40077</v>
      </c>
      <c r="AV1323" s="117" t="s">
        <v>1284</v>
      </c>
      <c r="AW1323" s="117" t="s">
        <v>1285</v>
      </c>
    </row>
    <row r="1324" spans="44:49">
      <c r="AR1324" s="117">
        <v>25001380</v>
      </c>
      <c r="AS1324" s="117" t="s">
        <v>2333</v>
      </c>
      <c r="AT1324" s="117" t="s">
        <v>1269</v>
      </c>
      <c r="AU1324" s="123">
        <v>40077</v>
      </c>
      <c r="AV1324" s="117" t="s">
        <v>1284</v>
      </c>
      <c r="AW1324" s="117" t="s">
        <v>1285</v>
      </c>
    </row>
    <row r="1325" spans="44:49">
      <c r="AR1325" s="117">
        <v>25001381</v>
      </c>
      <c r="AS1325" s="117" t="s">
        <v>2334</v>
      </c>
      <c r="AT1325" s="117" t="s">
        <v>71</v>
      </c>
      <c r="AU1325" s="123">
        <v>38810</v>
      </c>
      <c r="AV1325" s="117" t="s">
        <v>1470</v>
      </c>
      <c r="AW1325" s="117" t="s">
        <v>1471</v>
      </c>
    </row>
    <row r="1326" spans="44:49">
      <c r="AR1326" s="117">
        <v>25001382</v>
      </c>
      <c r="AS1326" s="117" t="s">
        <v>2335</v>
      </c>
      <c r="AT1326" s="117" t="s">
        <v>1269</v>
      </c>
      <c r="AU1326" s="123">
        <v>40077</v>
      </c>
      <c r="AV1326" s="117" t="s">
        <v>3255</v>
      </c>
      <c r="AW1326" s="117" t="s">
        <v>1267</v>
      </c>
    </row>
    <row r="1327" spans="44:49">
      <c r="AR1327" s="117">
        <v>25001383</v>
      </c>
      <c r="AS1327" s="117" t="s">
        <v>3194</v>
      </c>
      <c r="AT1327" s="117" t="s">
        <v>1370</v>
      </c>
      <c r="AU1327" s="123">
        <v>40077</v>
      </c>
      <c r="AV1327" s="117" t="s">
        <v>1359</v>
      </c>
      <c r="AW1327" s="117" t="s">
        <v>1360</v>
      </c>
    </row>
    <row r="1328" spans="44:49">
      <c r="AR1328" s="117">
        <v>25001384</v>
      </c>
      <c r="AS1328" s="117" t="s">
        <v>2336</v>
      </c>
      <c r="AT1328" s="117" t="s">
        <v>1269</v>
      </c>
      <c r="AU1328" s="123">
        <v>40077</v>
      </c>
      <c r="AV1328" s="117" t="s">
        <v>1286</v>
      </c>
      <c r="AW1328" s="117" t="s">
        <v>1287</v>
      </c>
    </row>
    <row r="1329" spans="44:49">
      <c r="AR1329" s="117">
        <v>25001385</v>
      </c>
      <c r="AS1329" s="117" t="s">
        <v>2337</v>
      </c>
      <c r="AT1329" s="117" t="s">
        <v>1280</v>
      </c>
      <c r="AU1329" s="123">
        <v>40077</v>
      </c>
      <c r="AV1329" s="117" t="s">
        <v>1401</v>
      </c>
      <c r="AW1329" s="117" t="s">
        <v>1402</v>
      </c>
    </row>
    <row r="1330" spans="44:49">
      <c r="AR1330" s="117">
        <v>25001386</v>
      </c>
      <c r="AS1330" s="117" t="s">
        <v>2338</v>
      </c>
      <c r="AT1330" s="117" t="s">
        <v>1280</v>
      </c>
      <c r="AU1330" s="123">
        <v>40077</v>
      </c>
      <c r="AV1330" s="117" t="s">
        <v>1282</v>
      </c>
      <c r="AW1330" s="117" t="s">
        <v>1283</v>
      </c>
    </row>
    <row r="1331" spans="44:49">
      <c r="AR1331" s="117">
        <v>25001387</v>
      </c>
      <c r="AS1331" s="117" t="s">
        <v>2339</v>
      </c>
      <c r="AT1331" s="117" t="s">
        <v>1280</v>
      </c>
      <c r="AU1331" s="123">
        <v>40077</v>
      </c>
      <c r="AV1331" s="117" t="s">
        <v>1502</v>
      </c>
      <c r="AW1331" s="117" t="s">
        <v>1503</v>
      </c>
    </row>
    <row r="1332" spans="44:49">
      <c r="AR1332" s="117">
        <v>25001388</v>
      </c>
      <c r="AS1332" s="117" t="s">
        <v>3195</v>
      </c>
      <c r="AT1332" s="117" t="s">
        <v>1280</v>
      </c>
      <c r="AU1332" s="123">
        <v>40105</v>
      </c>
      <c r="AV1332" s="117" t="s">
        <v>3252</v>
      </c>
      <c r="AW1332" s="117" t="s">
        <v>1400</v>
      </c>
    </row>
    <row r="1333" spans="44:49">
      <c r="AR1333" s="117">
        <v>25001389</v>
      </c>
      <c r="AS1333" s="117" t="s">
        <v>2340</v>
      </c>
      <c r="AT1333" s="117" t="s">
        <v>1243</v>
      </c>
      <c r="AU1333" s="123">
        <v>40087</v>
      </c>
      <c r="AV1333" s="117" t="s">
        <v>1359</v>
      </c>
      <c r="AW1333" s="117" t="s">
        <v>1360</v>
      </c>
    </row>
    <row r="1334" spans="44:49">
      <c r="AR1334" s="117">
        <v>25001390</v>
      </c>
      <c r="AS1334" s="117" t="s">
        <v>2341</v>
      </c>
      <c r="AT1334" s="117" t="s">
        <v>1223</v>
      </c>
      <c r="AU1334" s="123">
        <v>40087</v>
      </c>
      <c r="AV1334" s="117" t="s">
        <v>1454</v>
      </c>
      <c r="AW1334" s="117" t="s">
        <v>1455</v>
      </c>
    </row>
    <row r="1335" spans="44:49">
      <c r="AR1335" s="117">
        <v>25001391</v>
      </c>
      <c r="AS1335" s="117" t="s">
        <v>3196</v>
      </c>
      <c r="AT1335" s="117" t="s">
        <v>1466</v>
      </c>
      <c r="AU1335" s="123">
        <v>40091</v>
      </c>
      <c r="AV1335" s="117" t="s">
        <v>1463</v>
      </c>
      <c r="AW1335" s="117" t="s">
        <v>1464</v>
      </c>
    </row>
    <row r="1336" spans="44:49">
      <c r="AR1336" s="117">
        <v>25001392</v>
      </c>
      <c r="AS1336" s="117" t="s">
        <v>3197</v>
      </c>
      <c r="AT1336" s="117" t="s">
        <v>169</v>
      </c>
      <c r="AU1336" s="123">
        <v>40091</v>
      </c>
      <c r="AV1336" s="117" t="s">
        <v>1332</v>
      </c>
      <c r="AW1336" s="117" t="s">
        <v>1333</v>
      </c>
    </row>
    <row r="1337" spans="44:49">
      <c r="AR1337" s="117">
        <v>25001393</v>
      </c>
      <c r="AS1337" s="117" t="s">
        <v>2342</v>
      </c>
      <c r="AT1337" s="117" t="s">
        <v>1421</v>
      </c>
      <c r="AU1337" s="123">
        <v>40091</v>
      </c>
      <c r="AV1337" s="117" t="s">
        <v>1418</v>
      </c>
      <c r="AW1337" s="117" t="s">
        <v>1419</v>
      </c>
    </row>
    <row r="1338" spans="44:49">
      <c r="AR1338" s="117">
        <v>25001394</v>
      </c>
      <c r="AS1338" s="117" t="s">
        <v>2343</v>
      </c>
      <c r="AT1338" s="117" t="s">
        <v>495</v>
      </c>
      <c r="AU1338" s="123">
        <v>40094</v>
      </c>
      <c r="AV1338" s="117" t="s">
        <v>1310</v>
      </c>
      <c r="AW1338" s="117" t="s">
        <v>1311</v>
      </c>
    </row>
    <row r="1339" spans="44:49">
      <c r="AR1339" s="117">
        <v>25001395</v>
      </c>
      <c r="AS1339" s="117" t="s">
        <v>3198</v>
      </c>
      <c r="AT1339" s="117" t="s">
        <v>454</v>
      </c>
      <c r="AU1339" s="123">
        <v>40094</v>
      </c>
      <c r="AV1339" s="117" t="s">
        <v>3252</v>
      </c>
      <c r="AW1339" s="117" t="s">
        <v>1400</v>
      </c>
    </row>
    <row r="1340" spans="44:49">
      <c r="AR1340" s="117">
        <v>25001396</v>
      </c>
      <c r="AS1340" s="117" t="s">
        <v>2344</v>
      </c>
      <c r="AT1340" s="117" t="s">
        <v>1243</v>
      </c>
      <c r="AU1340" s="123">
        <v>40095</v>
      </c>
      <c r="AV1340" s="117" t="s">
        <v>3252</v>
      </c>
      <c r="AW1340" s="117" t="s">
        <v>1400</v>
      </c>
    </row>
    <row r="1341" spans="44:49">
      <c r="AR1341" s="117">
        <v>25001397</v>
      </c>
      <c r="AS1341" s="117" t="s">
        <v>3199</v>
      </c>
      <c r="AT1341" s="117" t="s">
        <v>454</v>
      </c>
      <c r="AU1341" s="123">
        <v>40099</v>
      </c>
      <c r="AV1341" s="117" t="s">
        <v>1324</v>
      </c>
      <c r="AW1341" s="117" t="s">
        <v>1325</v>
      </c>
    </row>
    <row r="1342" spans="44:49">
      <c r="AR1342" s="117">
        <v>25001398</v>
      </c>
      <c r="AS1342" s="117" t="s">
        <v>2345</v>
      </c>
      <c r="AT1342" s="117" t="s">
        <v>1341</v>
      </c>
      <c r="AU1342" s="123">
        <v>40105</v>
      </c>
      <c r="AV1342" s="117" t="s">
        <v>1502</v>
      </c>
      <c r="AW1342" s="117" t="s">
        <v>1503</v>
      </c>
    </row>
    <row r="1343" spans="44:49">
      <c r="AR1343" s="117">
        <v>25001399</v>
      </c>
      <c r="AS1343" s="117" t="s">
        <v>3200</v>
      </c>
      <c r="AT1343" s="117" t="s">
        <v>1269</v>
      </c>
      <c r="AU1343" s="123">
        <v>40105</v>
      </c>
      <c r="AV1343" s="117" t="s">
        <v>1357</v>
      </c>
      <c r="AW1343" s="117" t="s">
        <v>1358</v>
      </c>
    </row>
    <row r="1344" spans="44:49">
      <c r="AR1344" s="117">
        <v>25001400</v>
      </c>
      <c r="AS1344" s="117" t="s">
        <v>3201</v>
      </c>
      <c r="AT1344" s="117" t="s">
        <v>1269</v>
      </c>
      <c r="AU1344" s="123">
        <v>40105</v>
      </c>
      <c r="AV1344" s="117" t="s">
        <v>1395</v>
      </c>
      <c r="AW1344" s="117" t="s">
        <v>1396</v>
      </c>
    </row>
    <row r="1345" spans="44:49">
      <c r="AR1345" s="117">
        <v>25001401</v>
      </c>
      <c r="AS1345" s="117" t="s">
        <v>3202</v>
      </c>
      <c r="AT1345" s="117" t="s">
        <v>1269</v>
      </c>
      <c r="AU1345" s="123">
        <v>40105</v>
      </c>
      <c r="AV1345" s="117" t="s">
        <v>1324</v>
      </c>
      <c r="AW1345" s="117" t="s">
        <v>1325</v>
      </c>
    </row>
    <row r="1346" spans="44:49">
      <c r="AR1346" s="117">
        <v>25001402</v>
      </c>
      <c r="AS1346" s="117" t="s">
        <v>2346</v>
      </c>
      <c r="AT1346" s="117" t="s">
        <v>1269</v>
      </c>
      <c r="AU1346" s="123">
        <v>40105</v>
      </c>
      <c r="AV1346" s="117" t="s">
        <v>1357</v>
      </c>
      <c r="AW1346" s="117" t="s">
        <v>1358</v>
      </c>
    </row>
    <row r="1347" spans="44:49">
      <c r="AR1347" s="117">
        <v>25001403</v>
      </c>
      <c r="AS1347" s="117" t="s">
        <v>2347</v>
      </c>
      <c r="AT1347" s="117" t="s">
        <v>1424</v>
      </c>
      <c r="AU1347" s="123">
        <v>40105</v>
      </c>
      <c r="AV1347" s="117" t="s">
        <v>1418</v>
      </c>
      <c r="AW1347" s="117" t="s">
        <v>1419</v>
      </c>
    </row>
    <row r="1348" spans="44:49">
      <c r="AR1348" s="117">
        <v>25001404</v>
      </c>
      <c r="AS1348" s="117" t="s">
        <v>3203</v>
      </c>
      <c r="AT1348" s="117" t="s">
        <v>466</v>
      </c>
      <c r="AU1348" s="123">
        <v>40105</v>
      </c>
      <c r="AV1348" s="117" t="s">
        <v>1293</v>
      </c>
      <c r="AW1348" s="117" t="s">
        <v>1294</v>
      </c>
    </row>
    <row r="1349" spans="44:49">
      <c r="AR1349" s="117">
        <v>25001405</v>
      </c>
      <c r="AS1349" s="117" t="s">
        <v>2348</v>
      </c>
      <c r="AT1349" s="117" t="s">
        <v>466</v>
      </c>
      <c r="AU1349" s="123">
        <v>40105</v>
      </c>
      <c r="AV1349" s="117" t="s">
        <v>1293</v>
      </c>
      <c r="AW1349" s="117" t="s">
        <v>1294</v>
      </c>
    </row>
    <row r="1350" spans="44:49">
      <c r="AR1350" s="117">
        <v>25001406</v>
      </c>
      <c r="AS1350" s="117" t="s">
        <v>2349</v>
      </c>
      <c r="AT1350" s="117" t="s">
        <v>1269</v>
      </c>
      <c r="AU1350" s="123">
        <v>40105</v>
      </c>
      <c r="AV1350" s="117" t="s">
        <v>1357</v>
      </c>
      <c r="AW1350" s="117" t="s">
        <v>1358</v>
      </c>
    </row>
    <row r="1351" spans="44:49">
      <c r="AR1351" s="117">
        <v>25001407</v>
      </c>
      <c r="AS1351" s="117" t="s">
        <v>2350</v>
      </c>
      <c r="AT1351" s="117" t="s">
        <v>1269</v>
      </c>
      <c r="AU1351" s="123">
        <v>40105</v>
      </c>
      <c r="AV1351" s="117" t="s">
        <v>1357</v>
      </c>
      <c r="AW1351" s="117" t="s">
        <v>1358</v>
      </c>
    </row>
    <row r="1352" spans="44:49">
      <c r="AR1352" s="117">
        <v>25001408</v>
      </c>
      <c r="AS1352" s="117" t="s">
        <v>3204</v>
      </c>
      <c r="AT1352" s="117" t="s">
        <v>1269</v>
      </c>
      <c r="AU1352" s="123">
        <v>40105</v>
      </c>
      <c r="AV1352" s="117" t="s">
        <v>1284</v>
      </c>
      <c r="AW1352" s="117" t="s">
        <v>1285</v>
      </c>
    </row>
    <row r="1353" spans="44:49">
      <c r="AR1353" s="117">
        <v>25001409</v>
      </c>
      <c r="AS1353" s="117" t="s">
        <v>2351</v>
      </c>
      <c r="AT1353" s="117" t="s">
        <v>466</v>
      </c>
      <c r="AU1353" s="123">
        <v>40105</v>
      </c>
      <c r="AV1353" s="117" t="s">
        <v>1293</v>
      </c>
      <c r="AW1353" s="117" t="s">
        <v>1294</v>
      </c>
    </row>
    <row r="1354" spans="44:49">
      <c r="AR1354" s="117">
        <v>25001410</v>
      </c>
      <c r="AS1354" s="117" t="s">
        <v>2352</v>
      </c>
      <c r="AT1354" s="117" t="s">
        <v>1341</v>
      </c>
      <c r="AU1354" s="123">
        <v>40105</v>
      </c>
      <c r="AV1354" s="117" t="s">
        <v>1502</v>
      </c>
      <c r="AW1354" s="117" t="s">
        <v>1503</v>
      </c>
    </row>
    <row r="1355" spans="44:49">
      <c r="AR1355" s="117">
        <v>25001411</v>
      </c>
      <c r="AS1355" s="117" t="s">
        <v>2353</v>
      </c>
      <c r="AT1355" s="117" t="s">
        <v>1269</v>
      </c>
      <c r="AU1355" s="123">
        <v>40105</v>
      </c>
      <c r="AV1355" s="117" t="s">
        <v>1357</v>
      </c>
      <c r="AW1355" s="117" t="s">
        <v>1358</v>
      </c>
    </row>
    <row r="1356" spans="44:49">
      <c r="AR1356" s="117">
        <v>25001412</v>
      </c>
      <c r="AS1356" s="117" t="s">
        <v>2354</v>
      </c>
      <c r="AT1356" s="117" t="s">
        <v>1269</v>
      </c>
      <c r="AU1356" s="123">
        <v>40105</v>
      </c>
      <c r="AV1356" s="117" t="s">
        <v>1357</v>
      </c>
      <c r="AW1356" s="117" t="s">
        <v>1358</v>
      </c>
    </row>
    <row r="1357" spans="44:49">
      <c r="AR1357" s="117">
        <v>25001413</v>
      </c>
      <c r="AS1357" s="117" t="s">
        <v>2355</v>
      </c>
      <c r="AT1357" s="117" t="s">
        <v>1424</v>
      </c>
      <c r="AU1357" s="123">
        <v>40105</v>
      </c>
      <c r="AV1357" s="117" t="s">
        <v>1418</v>
      </c>
      <c r="AW1357" s="117" t="s">
        <v>1419</v>
      </c>
    </row>
    <row r="1358" spans="44:49">
      <c r="AR1358" s="117">
        <v>25001414</v>
      </c>
      <c r="AS1358" s="117" t="s">
        <v>2356</v>
      </c>
      <c r="AT1358" s="117" t="s">
        <v>1269</v>
      </c>
      <c r="AU1358" s="123">
        <v>40105</v>
      </c>
      <c r="AV1358" s="117" t="s">
        <v>1282</v>
      </c>
      <c r="AW1358" s="117" t="s">
        <v>1283</v>
      </c>
    </row>
    <row r="1359" spans="44:49">
      <c r="AR1359" s="117">
        <v>25001415</v>
      </c>
      <c r="AS1359" s="117" t="s">
        <v>3205</v>
      </c>
      <c r="AT1359" s="117" t="s">
        <v>1269</v>
      </c>
      <c r="AU1359" s="123">
        <v>40105</v>
      </c>
      <c r="AV1359" s="117" t="s">
        <v>3266</v>
      </c>
      <c r="AW1359" s="117" t="s">
        <v>3267</v>
      </c>
    </row>
    <row r="1360" spans="44:49">
      <c r="AR1360" s="117">
        <v>25001416</v>
      </c>
      <c r="AS1360" s="117" t="s">
        <v>2357</v>
      </c>
      <c r="AT1360" s="117" t="s">
        <v>1280</v>
      </c>
      <c r="AU1360" s="123">
        <v>40105</v>
      </c>
      <c r="AV1360" s="117" t="s">
        <v>3252</v>
      </c>
      <c r="AW1360" s="117" t="s">
        <v>1400</v>
      </c>
    </row>
    <row r="1361" spans="44:49">
      <c r="AR1361" s="117">
        <v>25001417</v>
      </c>
      <c r="AS1361" s="117" t="s">
        <v>2358</v>
      </c>
      <c r="AT1361" s="117" t="s">
        <v>495</v>
      </c>
      <c r="AU1361" s="123">
        <v>40105</v>
      </c>
      <c r="AV1361" s="117" t="s">
        <v>1310</v>
      </c>
      <c r="AW1361" s="117" t="s">
        <v>1311</v>
      </c>
    </row>
    <row r="1362" spans="44:49">
      <c r="AR1362" s="117">
        <v>25001418</v>
      </c>
      <c r="AS1362" s="117" t="s">
        <v>2359</v>
      </c>
      <c r="AT1362" s="117" t="s">
        <v>454</v>
      </c>
      <c r="AU1362" s="123">
        <v>40105</v>
      </c>
      <c r="AV1362" s="117" t="s">
        <v>3258</v>
      </c>
      <c r="AW1362" s="117" t="s">
        <v>1288</v>
      </c>
    </row>
    <row r="1363" spans="44:49">
      <c r="AR1363" s="117">
        <v>25001419</v>
      </c>
      <c r="AS1363" s="117" t="s">
        <v>2360</v>
      </c>
      <c r="AT1363" s="117" t="s">
        <v>454</v>
      </c>
      <c r="AU1363" s="123">
        <v>40105</v>
      </c>
      <c r="AV1363" s="117" t="s">
        <v>1328</v>
      </c>
      <c r="AW1363" s="117" t="s">
        <v>190</v>
      </c>
    </row>
    <row r="1364" spans="44:49">
      <c r="AR1364" s="117">
        <v>25001420</v>
      </c>
      <c r="AS1364" s="117" t="s">
        <v>3206</v>
      </c>
      <c r="AT1364" s="117" t="s">
        <v>495</v>
      </c>
      <c r="AU1364" s="123">
        <v>38329</v>
      </c>
      <c r="AV1364" s="117" t="s">
        <v>1310</v>
      </c>
      <c r="AW1364" s="117" t="s">
        <v>1311</v>
      </c>
    </row>
    <row r="1365" spans="44:49">
      <c r="AR1365" s="117">
        <v>25001421</v>
      </c>
      <c r="AS1365" s="117" t="s">
        <v>2361</v>
      </c>
      <c r="AT1365" s="117" t="s">
        <v>1269</v>
      </c>
      <c r="AU1365" s="123">
        <v>40105</v>
      </c>
      <c r="AV1365" s="117" t="s">
        <v>1284</v>
      </c>
      <c r="AW1365" s="117" t="s">
        <v>1285</v>
      </c>
    </row>
    <row r="1366" spans="44:49">
      <c r="AR1366" s="117">
        <v>25001422</v>
      </c>
      <c r="AS1366" s="117" t="s">
        <v>3207</v>
      </c>
      <c r="AT1366" s="117" t="s">
        <v>3208</v>
      </c>
      <c r="AU1366" s="123">
        <v>40105</v>
      </c>
      <c r="AV1366" s="117" t="s">
        <v>1459</v>
      </c>
      <c r="AW1366" s="117" t="s">
        <v>1460</v>
      </c>
    </row>
    <row r="1367" spans="44:49">
      <c r="AR1367" s="117">
        <v>25001423</v>
      </c>
      <c r="AS1367" s="117" t="s">
        <v>2362</v>
      </c>
      <c r="AT1367" s="117" t="s">
        <v>1219</v>
      </c>
      <c r="AU1367" s="123">
        <v>39223</v>
      </c>
      <c r="AV1367" s="117" t="s">
        <v>1216</v>
      </c>
      <c r="AW1367" s="117" t="s">
        <v>1217</v>
      </c>
    </row>
    <row r="1368" spans="44:49">
      <c r="AR1368" s="117">
        <v>25001424</v>
      </c>
      <c r="AS1368" s="117" t="s">
        <v>2363</v>
      </c>
      <c r="AT1368" s="117" t="s">
        <v>81</v>
      </c>
      <c r="AU1368" s="123">
        <v>38943</v>
      </c>
      <c r="AV1368" s="117" t="s">
        <v>1359</v>
      </c>
      <c r="AW1368" s="117" t="s">
        <v>1360</v>
      </c>
    </row>
    <row r="1369" spans="44:49">
      <c r="AR1369" s="117">
        <v>25001425</v>
      </c>
      <c r="AS1369" s="117" t="s">
        <v>2364</v>
      </c>
      <c r="AT1369" s="117" t="s">
        <v>1349</v>
      </c>
      <c r="AU1369" s="123">
        <v>40120</v>
      </c>
      <c r="AV1369" s="117" t="s">
        <v>1346</v>
      </c>
      <c r="AW1369" s="117" t="s">
        <v>1347</v>
      </c>
    </row>
    <row r="1370" spans="44:49">
      <c r="AR1370" s="117">
        <v>25001426</v>
      </c>
      <c r="AS1370" s="117" t="s">
        <v>2365</v>
      </c>
      <c r="AT1370" s="117" t="s">
        <v>493</v>
      </c>
      <c r="AU1370" s="123">
        <v>40120</v>
      </c>
      <c r="AV1370" s="117" t="s">
        <v>1293</v>
      </c>
      <c r="AW1370" s="117" t="s">
        <v>1294</v>
      </c>
    </row>
    <row r="1371" spans="44:49">
      <c r="AR1371" s="117">
        <v>25001427</v>
      </c>
      <c r="AS1371" s="117" t="s">
        <v>2366</v>
      </c>
      <c r="AT1371" s="117" t="s">
        <v>454</v>
      </c>
      <c r="AU1371" s="123">
        <v>40120</v>
      </c>
      <c r="AV1371" s="117" t="s">
        <v>1293</v>
      </c>
      <c r="AW1371" s="117" t="s">
        <v>1294</v>
      </c>
    </row>
    <row r="1372" spans="44:49">
      <c r="AR1372" s="117">
        <v>25001428</v>
      </c>
      <c r="AS1372" s="117" t="s">
        <v>2367</v>
      </c>
      <c r="AT1372" s="117" t="s">
        <v>1489</v>
      </c>
      <c r="AU1372" s="123">
        <v>40120</v>
      </c>
      <c r="AV1372" s="117" t="s">
        <v>1479</v>
      </c>
      <c r="AW1372" s="117" t="s">
        <v>1480</v>
      </c>
    </row>
    <row r="1373" spans="44:49">
      <c r="AR1373" s="117">
        <v>25001429</v>
      </c>
      <c r="AS1373" s="117" t="s">
        <v>3209</v>
      </c>
      <c r="AT1373" s="117" t="s">
        <v>1421</v>
      </c>
      <c r="AU1373" s="123">
        <v>40120</v>
      </c>
      <c r="AV1373" s="117" t="s">
        <v>1418</v>
      </c>
      <c r="AW1373" s="117" t="s">
        <v>1419</v>
      </c>
    </row>
    <row r="1374" spans="44:49">
      <c r="AR1374" s="117">
        <v>25001430</v>
      </c>
      <c r="AS1374" s="117" t="s">
        <v>2368</v>
      </c>
      <c r="AT1374" s="117" t="s">
        <v>160</v>
      </c>
      <c r="AU1374" s="123">
        <v>40120</v>
      </c>
      <c r="AV1374" s="117" t="s">
        <v>1332</v>
      </c>
      <c r="AW1374" s="117" t="s">
        <v>1333</v>
      </c>
    </row>
    <row r="1375" spans="44:49">
      <c r="AR1375" s="117">
        <v>25001431</v>
      </c>
      <c r="AS1375" s="117" t="s">
        <v>2503</v>
      </c>
      <c r="AT1375" s="117" t="s">
        <v>1424</v>
      </c>
      <c r="AU1375" s="123">
        <v>40122</v>
      </c>
      <c r="AV1375" s="117" t="s">
        <v>1418</v>
      </c>
      <c r="AW1375" s="117" t="s">
        <v>1419</v>
      </c>
    </row>
    <row r="1376" spans="44:49">
      <c r="AR1376" s="117">
        <v>25001432</v>
      </c>
      <c r="AS1376" s="117" t="s">
        <v>2369</v>
      </c>
      <c r="AT1376" s="117" t="s">
        <v>1424</v>
      </c>
      <c r="AU1376" s="123">
        <v>40121</v>
      </c>
      <c r="AV1376" s="117" t="s">
        <v>1418</v>
      </c>
      <c r="AW1376" s="117" t="s">
        <v>1419</v>
      </c>
    </row>
    <row r="1377" spans="44:49">
      <c r="AR1377" s="117">
        <v>25001433</v>
      </c>
      <c r="AS1377" s="117" t="s">
        <v>3210</v>
      </c>
      <c r="AT1377" s="117" t="s">
        <v>1579</v>
      </c>
      <c r="AU1377" s="123">
        <v>40126</v>
      </c>
      <c r="AV1377" s="117" t="s">
        <v>1406</v>
      </c>
      <c r="AW1377" s="117" t="s">
        <v>3253</v>
      </c>
    </row>
    <row r="1378" spans="44:49">
      <c r="AR1378" s="117">
        <v>25001434</v>
      </c>
      <c r="AS1378" s="117" t="s">
        <v>2370</v>
      </c>
      <c r="AT1378" s="117" t="s">
        <v>1243</v>
      </c>
      <c r="AU1378" s="123">
        <v>40130</v>
      </c>
      <c r="AV1378" s="117" t="s">
        <v>3252</v>
      </c>
      <c r="AW1378" s="117" t="s">
        <v>1400</v>
      </c>
    </row>
    <row r="1379" spans="44:49">
      <c r="AR1379" s="117">
        <v>25001435</v>
      </c>
      <c r="AS1379" s="117" t="s">
        <v>2371</v>
      </c>
      <c r="AT1379" s="117" t="s">
        <v>25</v>
      </c>
      <c r="AU1379" s="123">
        <v>40133</v>
      </c>
      <c r="AV1379" s="117" t="s">
        <v>3255</v>
      </c>
      <c r="AW1379" s="117" t="s">
        <v>1267</v>
      </c>
    </row>
    <row r="1380" spans="44:49">
      <c r="AR1380" s="117">
        <v>25001436</v>
      </c>
      <c r="AS1380" s="117" t="s">
        <v>2372</v>
      </c>
      <c r="AT1380" s="117" t="s">
        <v>454</v>
      </c>
      <c r="AU1380" s="123">
        <v>40133</v>
      </c>
      <c r="AV1380" s="117" t="s">
        <v>3252</v>
      </c>
      <c r="AW1380" s="117" t="s">
        <v>1400</v>
      </c>
    </row>
    <row r="1381" spans="44:49">
      <c r="AR1381" s="117">
        <v>25001437</v>
      </c>
      <c r="AS1381" s="117" t="s">
        <v>2373</v>
      </c>
      <c r="AT1381" s="117" t="s">
        <v>1424</v>
      </c>
      <c r="AU1381" s="123">
        <v>40133</v>
      </c>
      <c r="AV1381" s="117" t="s">
        <v>1418</v>
      </c>
      <c r="AW1381" s="117" t="s">
        <v>1419</v>
      </c>
    </row>
    <row r="1382" spans="44:49">
      <c r="AR1382" s="117">
        <v>25001438</v>
      </c>
      <c r="AS1382" s="117" t="s">
        <v>2374</v>
      </c>
      <c r="AT1382" s="117" t="s">
        <v>1269</v>
      </c>
      <c r="AU1382" s="123">
        <v>40133</v>
      </c>
      <c r="AV1382" s="117" t="s">
        <v>3255</v>
      </c>
      <c r="AW1382" s="117" t="s">
        <v>1267</v>
      </c>
    </row>
    <row r="1383" spans="44:49">
      <c r="AR1383" s="117">
        <v>25001439</v>
      </c>
      <c r="AS1383" s="117" t="s">
        <v>3211</v>
      </c>
      <c r="AT1383" s="117" t="s">
        <v>1341</v>
      </c>
      <c r="AU1383" s="123">
        <v>40133</v>
      </c>
      <c r="AV1383" s="117" t="s">
        <v>1502</v>
      </c>
      <c r="AW1383" s="117" t="s">
        <v>1503</v>
      </c>
    </row>
    <row r="1384" spans="44:49">
      <c r="AR1384" s="117">
        <v>25001440</v>
      </c>
      <c r="AS1384" s="117" t="s">
        <v>2375</v>
      </c>
      <c r="AT1384" s="117" t="s">
        <v>1269</v>
      </c>
      <c r="AU1384" s="123">
        <v>40133</v>
      </c>
      <c r="AV1384" s="117" t="s">
        <v>1355</v>
      </c>
      <c r="AW1384" s="117" t="s">
        <v>1356</v>
      </c>
    </row>
    <row r="1385" spans="44:49">
      <c r="AR1385" s="117">
        <v>25001441</v>
      </c>
      <c r="AS1385" s="117" t="s">
        <v>2376</v>
      </c>
      <c r="AT1385" s="117" t="s">
        <v>454</v>
      </c>
      <c r="AU1385" s="123">
        <v>40133</v>
      </c>
      <c r="AV1385" s="117" t="s">
        <v>1293</v>
      </c>
      <c r="AW1385" s="117" t="s">
        <v>1294</v>
      </c>
    </row>
    <row r="1386" spans="44:49">
      <c r="AR1386" s="117">
        <v>25001442</v>
      </c>
      <c r="AS1386" s="117" t="s">
        <v>2377</v>
      </c>
      <c r="AT1386" s="117" t="s">
        <v>1269</v>
      </c>
      <c r="AU1386" s="123">
        <v>40133</v>
      </c>
      <c r="AV1386" s="117" t="s">
        <v>1401</v>
      </c>
      <c r="AW1386" s="117" t="s">
        <v>1402</v>
      </c>
    </row>
    <row r="1387" spans="44:49">
      <c r="AR1387" s="117">
        <v>25001443</v>
      </c>
      <c r="AS1387" s="117" t="s">
        <v>2378</v>
      </c>
      <c r="AT1387" s="117" t="s">
        <v>1269</v>
      </c>
      <c r="AU1387" s="123">
        <v>40133</v>
      </c>
      <c r="AV1387" s="117" t="s">
        <v>1284</v>
      </c>
      <c r="AW1387" s="117" t="s">
        <v>1285</v>
      </c>
    </row>
    <row r="1388" spans="44:49">
      <c r="AR1388" s="117">
        <v>25001444</v>
      </c>
      <c r="AS1388" s="117" t="s">
        <v>3212</v>
      </c>
      <c r="AT1388" s="117" t="s">
        <v>1269</v>
      </c>
      <c r="AU1388" s="123">
        <v>40133</v>
      </c>
      <c r="AV1388" s="117" t="s">
        <v>3252</v>
      </c>
      <c r="AW1388" s="117" t="s">
        <v>1400</v>
      </c>
    </row>
    <row r="1389" spans="44:49">
      <c r="AR1389" s="117">
        <v>25001445</v>
      </c>
      <c r="AS1389" s="117" t="s">
        <v>2379</v>
      </c>
      <c r="AT1389" s="117" t="s">
        <v>1269</v>
      </c>
      <c r="AU1389" s="123">
        <v>40133</v>
      </c>
      <c r="AV1389" s="117" t="s">
        <v>1282</v>
      </c>
      <c r="AW1389" s="117" t="s">
        <v>1283</v>
      </c>
    </row>
    <row r="1390" spans="44:49">
      <c r="AR1390" s="117">
        <v>25001446</v>
      </c>
      <c r="AS1390" s="117" t="s">
        <v>2380</v>
      </c>
      <c r="AT1390" s="117" t="s">
        <v>1424</v>
      </c>
      <c r="AU1390" s="123">
        <v>40133</v>
      </c>
      <c r="AV1390" s="117" t="s">
        <v>1418</v>
      </c>
      <c r="AW1390" s="117" t="s">
        <v>1419</v>
      </c>
    </row>
    <row r="1391" spans="44:49">
      <c r="AR1391" s="117">
        <v>25001447</v>
      </c>
      <c r="AS1391" s="117" t="s">
        <v>2381</v>
      </c>
      <c r="AT1391" s="117" t="s">
        <v>1269</v>
      </c>
      <c r="AU1391" s="123">
        <v>40133</v>
      </c>
      <c r="AV1391" s="117" t="s">
        <v>1324</v>
      </c>
      <c r="AW1391" s="117" t="s">
        <v>1325</v>
      </c>
    </row>
    <row r="1392" spans="44:49">
      <c r="AR1392" s="117">
        <v>25001448</v>
      </c>
      <c r="AS1392" s="117" t="s">
        <v>3213</v>
      </c>
      <c r="AT1392" s="117" t="s">
        <v>160</v>
      </c>
      <c r="AU1392" s="123">
        <v>40135</v>
      </c>
      <c r="AV1392" s="117" t="s">
        <v>1332</v>
      </c>
      <c r="AW1392" s="117" t="s">
        <v>1333</v>
      </c>
    </row>
    <row r="1393" spans="44:49">
      <c r="AR1393" s="117">
        <v>25001449</v>
      </c>
      <c r="AS1393" s="117" t="s">
        <v>3214</v>
      </c>
      <c r="AT1393" s="117" t="s">
        <v>59</v>
      </c>
      <c r="AU1393" s="123">
        <v>40140</v>
      </c>
      <c r="AV1393" s="117" t="s">
        <v>1444</v>
      </c>
      <c r="AW1393" s="117" t="s">
        <v>1445</v>
      </c>
    </row>
    <row r="1394" spans="44:49">
      <c r="AR1394" s="117">
        <v>25001450</v>
      </c>
      <c r="AS1394" s="117" t="s">
        <v>3215</v>
      </c>
      <c r="AT1394" s="117" t="s">
        <v>2548</v>
      </c>
      <c r="AU1394" s="123">
        <v>40140</v>
      </c>
      <c r="AV1394" s="117" t="s">
        <v>1459</v>
      </c>
      <c r="AW1394" s="117" t="s">
        <v>1460</v>
      </c>
    </row>
    <row r="1395" spans="44:49">
      <c r="AR1395" s="117">
        <v>25001451</v>
      </c>
      <c r="AS1395" s="117" t="s">
        <v>3216</v>
      </c>
      <c r="AT1395" s="117" t="s">
        <v>2548</v>
      </c>
      <c r="AU1395" s="123">
        <v>40140</v>
      </c>
      <c r="AV1395" s="117" t="s">
        <v>1459</v>
      </c>
      <c r="AW1395" s="117" t="s">
        <v>1460</v>
      </c>
    </row>
    <row r="1396" spans="44:49">
      <c r="AR1396" s="117">
        <v>25001452</v>
      </c>
      <c r="AS1396" s="117" t="s">
        <v>3217</v>
      </c>
      <c r="AT1396" s="117" t="s">
        <v>2548</v>
      </c>
      <c r="AU1396" s="123">
        <v>40140</v>
      </c>
      <c r="AV1396" s="117" t="s">
        <v>1459</v>
      </c>
      <c r="AW1396" s="117" t="s">
        <v>1460</v>
      </c>
    </row>
    <row r="1397" spans="44:49">
      <c r="AR1397" s="117">
        <v>25001453</v>
      </c>
      <c r="AS1397" s="117" t="s">
        <v>2382</v>
      </c>
      <c r="AT1397" s="117" t="s">
        <v>495</v>
      </c>
      <c r="AU1397" s="123">
        <v>40140</v>
      </c>
      <c r="AV1397" s="117" t="s">
        <v>1310</v>
      </c>
      <c r="AW1397" s="117" t="s">
        <v>1311</v>
      </c>
    </row>
    <row r="1398" spans="44:49">
      <c r="AR1398" s="117">
        <v>25001454</v>
      </c>
      <c r="AS1398" s="117" t="s">
        <v>2383</v>
      </c>
      <c r="AT1398" s="117" t="s">
        <v>1341</v>
      </c>
      <c r="AU1398" s="123">
        <v>40140</v>
      </c>
      <c r="AV1398" s="117" t="s">
        <v>1401</v>
      </c>
      <c r="AW1398" s="117" t="s">
        <v>1402</v>
      </c>
    </row>
    <row r="1399" spans="44:49">
      <c r="AR1399" s="117">
        <v>25001455</v>
      </c>
      <c r="AS1399" s="117" t="s">
        <v>2384</v>
      </c>
      <c r="AT1399" s="117" t="s">
        <v>1280</v>
      </c>
      <c r="AU1399" s="123">
        <v>40140</v>
      </c>
      <c r="AV1399" s="117" t="s">
        <v>1502</v>
      </c>
      <c r="AW1399" s="117" t="s">
        <v>1503</v>
      </c>
    </row>
    <row r="1400" spans="44:49">
      <c r="AR1400" s="117">
        <v>25001456</v>
      </c>
      <c r="AS1400" s="117" t="s">
        <v>2385</v>
      </c>
      <c r="AT1400" s="117" t="s">
        <v>1280</v>
      </c>
      <c r="AU1400" s="123">
        <v>40140</v>
      </c>
      <c r="AV1400" s="117" t="s">
        <v>1401</v>
      </c>
      <c r="AW1400" s="117" t="s">
        <v>1402</v>
      </c>
    </row>
    <row r="1401" spans="44:49">
      <c r="AR1401" s="117">
        <v>25001457</v>
      </c>
      <c r="AS1401" s="117" t="s">
        <v>3218</v>
      </c>
      <c r="AT1401" s="117" t="s">
        <v>1421</v>
      </c>
      <c r="AU1401" s="123">
        <v>40140</v>
      </c>
      <c r="AV1401" s="117" t="s">
        <v>1418</v>
      </c>
      <c r="AW1401" s="117" t="s">
        <v>1419</v>
      </c>
    </row>
    <row r="1402" spans="44:49">
      <c r="AR1402" s="117">
        <v>25001458</v>
      </c>
      <c r="AS1402" s="117" t="s">
        <v>2386</v>
      </c>
      <c r="AT1402" s="117" t="s">
        <v>1280</v>
      </c>
      <c r="AU1402" s="123">
        <v>40140</v>
      </c>
      <c r="AV1402" s="117" t="s">
        <v>1502</v>
      </c>
      <c r="AW1402" s="117" t="s">
        <v>1503</v>
      </c>
    </row>
    <row r="1403" spans="44:49">
      <c r="AR1403" s="117">
        <v>25001459</v>
      </c>
      <c r="AS1403" s="117" t="s">
        <v>3219</v>
      </c>
      <c r="AT1403" s="117" t="s">
        <v>1341</v>
      </c>
      <c r="AU1403" s="123">
        <v>40140</v>
      </c>
      <c r="AV1403" s="117" t="s">
        <v>1401</v>
      </c>
      <c r="AW1403" s="117" t="s">
        <v>1402</v>
      </c>
    </row>
    <row r="1404" spans="44:49">
      <c r="AR1404" s="117">
        <v>25001460</v>
      </c>
      <c r="AS1404" s="117" t="s">
        <v>2387</v>
      </c>
      <c r="AT1404" s="117" t="s">
        <v>1280</v>
      </c>
      <c r="AU1404" s="123">
        <v>40140</v>
      </c>
      <c r="AV1404" s="117" t="s">
        <v>1357</v>
      </c>
      <c r="AW1404" s="117" t="s">
        <v>1358</v>
      </c>
    </row>
    <row r="1405" spans="44:49">
      <c r="AR1405" s="117">
        <v>25001461</v>
      </c>
      <c r="AS1405" s="117" t="s">
        <v>2463</v>
      </c>
      <c r="AT1405" s="117" t="s">
        <v>1424</v>
      </c>
      <c r="AU1405" s="123">
        <v>40154</v>
      </c>
      <c r="AV1405" s="117" t="s">
        <v>1418</v>
      </c>
      <c r="AW1405" s="117" t="s">
        <v>1419</v>
      </c>
    </row>
    <row r="1406" spans="44:49">
      <c r="AR1406" s="117">
        <v>25001462</v>
      </c>
      <c r="AS1406" s="117" t="s">
        <v>2388</v>
      </c>
      <c r="AT1406" s="117" t="s">
        <v>495</v>
      </c>
      <c r="AU1406" s="123">
        <v>40154</v>
      </c>
      <c r="AV1406" s="117" t="s">
        <v>1310</v>
      </c>
      <c r="AW1406" s="117" t="s">
        <v>1311</v>
      </c>
    </row>
    <row r="1407" spans="44:49">
      <c r="AR1407" s="117">
        <v>25001463</v>
      </c>
      <c r="AS1407" s="117" t="s">
        <v>3220</v>
      </c>
      <c r="AT1407" s="117" t="s">
        <v>454</v>
      </c>
      <c r="AU1407" s="123">
        <v>40154</v>
      </c>
      <c r="AV1407" s="117" t="s">
        <v>1401</v>
      </c>
      <c r="AW1407" s="117" t="s">
        <v>1402</v>
      </c>
    </row>
    <row r="1408" spans="44:49">
      <c r="AR1408" s="117">
        <v>25001464</v>
      </c>
      <c r="AS1408" s="117" t="s">
        <v>2389</v>
      </c>
      <c r="AT1408" s="117" t="s">
        <v>1424</v>
      </c>
      <c r="AU1408" s="123">
        <v>40154</v>
      </c>
      <c r="AV1408" s="117" t="s">
        <v>1418</v>
      </c>
      <c r="AW1408" s="117" t="s">
        <v>1419</v>
      </c>
    </row>
    <row r="1409" spans="44:49">
      <c r="AR1409" s="117">
        <v>25001465</v>
      </c>
      <c r="AS1409" s="117" t="s">
        <v>2390</v>
      </c>
      <c r="AT1409" s="117" t="s">
        <v>1421</v>
      </c>
      <c r="AU1409" s="123">
        <v>40154</v>
      </c>
      <c r="AV1409" s="117" t="s">
        <v>1418</v>
      </c>
      <c r="AW1409" s="117" t="s">
        <v>1419</v>
      </c>
    </row>
    <row r="1410" spans="44:49">
      <c r="AR1410" s="117">
        <v>25001466</v>
      </c>
      <c r="AS1410" s="117" t="s">
        <v>2391</v>
      </c>
      <c r="AT1410" s="117" t="s">
        <v>1280</v>
      </c>
      <c r="AU1410" s="123">
        <v>40154</v>
      </c>
      <c r="AV1410" s="117" t="s">
        <v>1401</v>
      </c>
      <c r="AW1410" s="117" t="s">
        <v>1402</v>
      </c>
    </row>
    <row r="1411" spans="44:49">
      <c r="AR1411" s="117">
        <v>25001467</v>
      </c>
      <c r="AS1411" s="117" t="s">
        <v>2392</v>
      </c>
      <c r="AT1411" s="117" t="s">
        <v>1280</v>
      </c>
      <c r="AU1411" s="123">
        <v>40154</v>
      </c>
      <c r="AV1411" s="117" t="s">
        <v>1284</v>
      </c>
      <c r="AW1411" s="117" t="s">
        <v>1285</v>
      </c>
    </row>
    <row r="1412" spans="44:49">
      <c r="AR1412" s="117">
        <v>25001468</v>
      </c>
      <c r="AS1412" s="117" t="s">
        <v>2393</v>
      </c>
      <c r="AT1412" s="117" t="s">
        <v>1280</v>
      </c>
      <c r="AU1412" s="123">
        <v>40154</v>
      </c>
      <c r="AV1412" s="117" t="s">
        <v>1357</v>
      </c>
      <c r="AW1412" s="117" t="s">
        <v>1358</v>
      </c>
    </row>
    <row r="1413" spans="44:49">
      <c r="AR1413" s="117">
        <v>25001469</v>
      </c>
      <c r="AS1413" s="117" t="s">
        <v>2394</v>
      </c>
      <c r="AT1413" s="117" t="s">
        <v>495</v>
      </c>
      <c r="AU1413" s="123">
        <v>40154</v>
      </c>
      <c r="AV1413" s="117" t="s">
        <v>1310</v>
      </c>
      <c r="AW1413" s="117" t="s">
        <v>1311</v>
      </c>
    </row>
    <row r="1414" spans="44:49">
      <c r="AR1414" s="117">
        <v>25001470</v>
      </c>
      <c r="AS1414" s="117" t="s">
        <v>2395</v>
      </c>
      <c r="AT1414" s="117" t="s">
        <v>123</v>
      </c>
      <c r="AU1414" s="123">
        <v>40154</v>
      </c>
      <c r="AV1414" s="117" t="s">
        <v>1470</v>
      </c>
      <c r="AW1414" s="117" t="s">
        <v>1471</v>
      </c>
    </row>
    <row r="1415" spans="44:49">
      <c r="AR1415" s="117">
        <v>25001471</v>
      </c>
      <c r="AS1415" s="117" t="s">
        <v>3221</v>
      </c>
      <c r="AT1415" s="117" t="s">
        <v>454</v>
      </c>
      <c r="AU1415" s="123">
        <v>40154</v>
      </c>
      <c r="AV1415" s="117" t="s">
        <v>1418</v>
      </c>
      <c r="AW1415" s="117" t="s">
        <v>1419</v>
      </c>
    </row>
    <row r="1416" spans="44:49">
      <c r="AR1416" s="117">
        <v>25001472</v>
      </c>
      <c r="AS1416" s="117" t="s">
        <v>2396</v>
      </c>
      <c r="AT1416" s="117" t="s">
        <v>1243</v>
      </c>
      <c r="AU1416" s="123">
        <v>40149</v>
      </c>
      <c r="AV1416" s="117" t="s">
        <v>3252</v>
      </c>
      <c r="AW1416" s="117" t="s">
        <v>1400</v>
      </c>
    </row>
    <row r="1417" spans="44:49">
      <c r="AR1417" s="117">
        <v>25001473</v>
      </c>
      <c r="AS1417" s="117" t="s">
        <v>2397</v>
      </c>
      <c r="AT1417" s="117" t="s">
        <v>454</v>
      </c>
      <c r="AU1417" s="123">
        <v>37166</v>
      </c>
      <c r="AV1417" s="117" t="s">
        <v>1495</v>
      </c>
      <c r="AW1417" s="117" t="s">
        <v>1496</v>
      </c>
    </row>
    <row r="1418" spans="44:49">
      <c r="AR1418" s="117">
        <v>25001474</v>
      </c>
      <c r="AS1418" s="117" t="s">
        <v>2398</v>
      </c>
      <c r="AT1418" s="117" t="s">
        <v>1223</v>
      </c>
      <c r="AU1418" s="123">
        <v>40182</v>
      </c>
      <c r="AV1418" s="117" t="s">
        <v>1444</v>
      </c>
      <c r="AW1418" s="117" t="s">
        <v>1445</v>
      </c>
    </row>
    <row r="1419" spans="44:49">
      <c r="AR1419" s="117">
        <v>25001475</v>
      </c>
      <c r="AS1419" s="117" t="s">
        <v>3222</v>
      </c>
      <c r="AT1419" s="117" t="s">
        <v>25</v>
      </c>
      <c r="AU1419" s="123">
        <v>40189</v>
      </c>
      <c r="AV1419" s="117" t="s">
        <v>3255</v>
      </c>
      <c r="AW1419" s="117" t="s">
        <v>1267</v>
      </c>
    </row>
    <row r="1420" spans="44:49">
      <c r="AR1420" s="117">
        <v>25001476</v>
      </c>
      <c r="AS1420" s="117" t="s">
        <v>2399</v>
      </c>
      <c r="AT1420" s="117" t="s">
        <v>123</v>
      </c>
      <c r="AU1420" s="123">
        <v>40189</v>
      </c>
      <c r="AV1420" s="117" t="s">
        <v>1470</v>
      </c>
      <c r="AW1420" s="117" t="s">
        <v>1471</v>
      </c>
    </row>
    <row r="1421" spans="44:49">
      <c r="AR1421" s="117">
        <v>25001477</v>
      </c>
      <c r="AS1421" s="117" t="s">
        <v>2400</v>
      </c>
      <c r="AT1421" s="117" t="s">
        <v>160</v>
      </c>
      <c r="AU1421" s="123">
        <v>39951</v>
      </c>
      <c r="AV1421" s="117" t="s">
        <v>1332</v>
      </c>
      <c r="AW1421" s="117" t="s">
        <v>1333</v>
      </c>
    </row>
    <row r="1422" spans="44:49">
      <c r="AR1422" s="117">
        <v>25001478</v>
      </c>
      <c r="AS1422" s="117" t="s">
        <v>2401</v>
      </c>
      <c r="AT1422" s="117" t="s">
        <v>1269</v>
      </c>
      <c r="AU1422" s="123">
        <v>40217</v>
      </c>
      <c r="AV1422" s="117" t="s">
        <v>1401</v>
      </c>
      <c r="AW1422" s="117" t="s">
        <v>1402</v>
      </c>
    </row>
    <row r="1423" spans="44:49">
      <c r="AR1423" s="117">
        <v>25001479</v>
      </c>
      <c r="AS1423" s="117" t="s">
        <v>2402</v>
      </c>
      <c r="AT1423" s="117" t="s">
        <v>1269</v>
      </c>
      <c r="AU1423" s="123">
        <v>40217</v>
      </c>
      <c r="AV1423" s="117" t="s">
        <v>1284</v>
      </c>
      <c r="AW1423" s="117" t="s">
        <v>1285</v>
      </c>
    </row>
    <row r="1424" spans="44:49">
      <c r="AR1424" s="117">
        <v>25001480</v>
      </c>
      <c r="AS1424" s="117" t="s">
        <v>3223</v>
      </c>
      <c r="AT1424" s="117" t="s">
        <v>1269</v>
      </c>
      <c r="AU1424" s="123">
        <v>40217</v>
      </c>
      <c r="AV1424" s="117" t="s">
        <v>1284</v>
      </c>
      <c r="AW1424" s="117" t="s">
        <v>1285</v>
      </c>
    </row>
    <row r="1425" spans="44:49">
      <c r="AR1425" s="117">
        <v>25001481</v>
      </c>
      <c r="AS1425" s="117" t="s">
        <v>2403</v>
      </c>
      <c r="AT1425" s="117" t="s">
        <v>1269</v>
      </c>
      <c r="AU1425" s="123">
        <v>40217</v>
      </c>
      <c r="AV1425" s="117" t="s">
        <v>1395</v>
      </c>
      <c r="AW1425" s="117" t="s">
        <v>1396</v>
      </c>
    </row>
    <row r="1426" spans="44:49">
      <c r="AR1426" s="117">
        <v>25001482</v>
      </c>
      <c r="AS1426" s="117" t="s">
        <v>2404</v>
      </c>
      <c r="AT1426" s="117" t="s">
        <v>1269</v>
      </c>
      <c r="AU1426" s="123">
        <v>40217</v>
      </c>
      <c r="AV1426" s="117" t="s">
        <v>1401</v>
      </c>
      <c r="AW1426" s="117" t="s">
        <v>1402</v>
      </c>
    </row>
    <row r="1427" spans="44:49">
      <c r="AR1427" s="117">
        <v>25001483</v>
      </c>
      <c r="AS1427" s="117" t="s">
        <v>2405</v>
      </c>
      <c r="AT1427" s="117" t="s">
        <v>1269</v>
      </c>
      <c r="AU1427" s="123">
        <v>40217</v>
      </c>
      <c r="AV1427" s="117" t="s">
        <v>1284</v>
      </c>
      <c r="AW1427" s="117" t="s">
        <v>1285</v>
      </c>
    </row>
    <row r="1428" spans="44:49">
      <c r="AR1428" s="117">
        <v>25001484</v>
      </c>
      <c r="AS1428" s="117" t="s">
        <v>2406</v>
      </c>
      <c r="AT1428" s="117" t="s">
        <v>493</v>
      </c>
      <c r="AU1428" s="123">
        <v>40217</v>
      </c>
      <c r="AV1428" s="117" t="s">
        <v>1293</v>
      </c>
      <c r="AW1428" s="117" t="s">
        <v>1294</v>
      </c>
    </row>
    <row r="1429" spans="44:49">
      <c r="AR1429" s="117">
        <v>25001485</v>
      </c>
      <c r="AS1429" s="117" t="s">
        <v>3224</v>
      </c>
      <c r="AT1429" s="117" t="s">
        <v>1269</v>
      </c>
      <c r="AU1429" s="123">
        <v>40217</v>
      </c>
      <c r="AV1429" s="117" t="s">
        <v>1357</v>
      </c>
      <c r="AW1429" s="117" t="s">
        <v>1358</v>
      </c>
    </row>
    <row r="1430" spans="44:49">
      <c r="AR1430" s="117">
        <v>25001486</v>
      </c>
      <c r="AS1430" s="117" t="s">
        <v>2407</v>
      </c>
      <c r="AT1430" s="117" t="s">
        <v>1280</v>
      </c>
      <c r="AU1430" s="123">
        <v>40217</v>
      </c>
      <c r="AV1430" s="117" t="s">
        <v>3252</v>
      </c>
      <c r="AW1430" s="117" t="s">
        <v>1400</v>
      </c>
    </row>
    <row r="1431" spans="44:49">
      <c r="AR1431" s="117">
        <v>25001487</v>
      </c>
      <c r="AS1431" s="117" t="s">
        <v>2408</v>
      </c>
      <c r="AT1431" s="117" t="s">
        <v>1269</v>
      </c>
      <c r="AU1431" s="123">
        <v>40217</v>
      </c>
      <c r="AV1431" s="117" t="s">
        <v>1395</v>
      </c>
      <c r="AW1431" s="117" t="s">
        <v>1396</v>
      </c>
    </row>
    <row r="1432" spans="44:49">
      <c r="AR1432" s="117">
        <v>25001488</v>
      </c>
      <c r="AS1432" s="117" t="s">
        <v>3225</v>
      </c>
      <c r="AT1432" s="117" t="s">
        <v>1269</v>
      </c>
      <c r="AU1432" s="123">
        <v>40217</v>
      </c>
      <c r="AV1432" s="117" t="s">
        <v>1401</v>
      </c>
      <c r="AW1432" s="117" t="s">
        <v>1402</v>
      </c>
    </row>
    <row r="1433" spans="44:49">
      <c r="AR1433" s="117">
        <v>25001489</v>
      </c>
      <c r="AS1433" s="117" t="s">
        <v>3226</v>
      </c>
      <c r="AT1433" s="117" t="s">
        <v>466</v>
      </c>
      <c r="AU1433" s="123">
        <v>40217</v>
      </c>
      <c r="AV1433" s="117" t="s">
        <v>1293</v>
      </c>
      <c r="AW1433" s="117" t="s">
        <v>1294</v>
      </c>
    </row>
    <row r="1434" spans="44:49">
      <c r="AR1434" s="117">
        <v>25001490</v>
      </c>
      <c r="AS1434" s="117" t="s">
        <v>2409</v>
      </c>
      <c r="AT1434" s="117" t="s">
        <v>1214</v>
      </c>
      <c r="AU1434" s="123">
        <v>40214</v>
      </c>
      <c r="AV1434" s="117" t="s">
        <v>1454</v>
      </c>
      <c r="AW1434" s="117" t="s">
        <v>1455</v>
      </c>
    </row>
    <row r="1435" spans="44:49">
      <c r="AR1435" s="117">
        <v>25001491</v>
      </c>
      <c r="AS1435" s="117" t="s">
        <v>2410</v>
      </c>
      <c r="AT1435" s="117" t="s">
        <v>1280</v>
      </c>
      <c r="AU1435" s="123">
        <v>40217</v>
      </c>
      <c r="AV1435" s="117" t="s">
        <v>1284</v>
      </c>
      <c r="AW1435" s="117" t="s">
        <v>1285</v>
      </c>
    </row>
    <row r="1436" spans="44:49">
      <c r="AR1436" s="117">
        <v>25001492</v>
      </c>
      <c r="AS1436" s="117" t="s">
        <v>2411</v>
      </c>
      <c r="AT1436" s="117" t="s">
        <v>1243</v>
      </c>
      <c r="AU1436" s="123">
        <v>40215</v>
      </c>
      <c r="AV1436" s="117" t="s">
        <v>3252</v>
      </c>
      <c r="AW1436" s="117" t="s">
        <v>1400</v>
      </c>
    </row>
    <row r="1437" spans="44:49">
      <c r="AR1437" s="117">
        <v>25001493</v>
      </c>
      <c r="AS1437" s="117" t="s">
        <v>2412</v>
      </c>
      <c r="AT1437" s="117" t="s">
        <v>1269</v>
      </c>
      <c r="AU1437" s="123">
        <v>40217</v>
      </c>
      <c r="AV1437" s="117" t="s">
        <v>1284</v>
      </c>
      <c r="AW1437" s="117" t="s">
        <v>1285</v>
      </c>
    </row>
    <row r="1438" spans="44:49">
      <c r="AR1438" s="117">
        <v>25001494</v>
      </c>
      <c r="AS1438" s="117" t="s">
        <v>2413</v>
      </c>
      <c r="AT1438" s="117" t="s">
        <v>466</v>
      </c>
      <c r="AU1438" s="123">
        <v>40217</v>
      </c>
      <c r="AV1438" s="117" t="s">
        <v>1293</v>
      </c>
      <c r="AW1438" s="117" t="s">
        <v>1294</v>
      </c>
    </row>
    <row r="1439" spans="44:49">
      <c r="AR1439" s="117">
        <v>25001495</v>
      </c>
      <c r="AS1439" s="117" t="s">
        <v>2414</v>
      </c>
      <c r="AT1439" s="117" t="s">
        <v>1381</v>
      </c>
      <c r="AU1439" s="123">
        <v>40217</v>
      </c>
      <c r="AV1439" s="117" t="s">
        <v>1359</v>
      </c>
      <c r="AW1439" s="117" t="s">
        <v>1360</v>
      </c>
    </row>
    <row r="1440" spans="44:49">
      <c r="AR1440" s="117">
        <v>25001496</v>
      </c>
      <c r="AS1440" s="117" t="s">
        <v>3227</v>
      </c>
      <c r="AT1440" s="117" t="s">
        <v>2548</v>
      </c>
      <c r="AU1440" s="123">
        <v>40218</v>
      </c>
      <c r="AV1440" s="117" t="s">
        <v>3250</v>
      </c>
      <c r="AW1440" s="117" t="s">
        <v>3251</v>
      </c>
    </row>
    <row r="1441" spans="44:49">
      <c r="AR1441" s="117">
        <v>25001497</v>
      </c>
      <c r="AS1441" s="117" t="s">
        <v>2415</v>
      </c>
      <c r="AT1441" s="117" t="s">
        <v>466</v>
      </c>
      <c r="AU1441" s="123">
        <v>40218</v>
      </c>
      <c r="AV1441" s="117" t="s">
        <v>1293</v>
      </c>
      <c r="AW1441" s="117" t="s">
        <v>1294</v>
      </c>
    </row>
    <row r="1442" spans="44:49">
      <c r="AR1442" s="117">
        <v>25001498</v>
      </c>
      <c r="AS1442" s="117" t="s">
        <v>2416</v>
      </c>
      <c r="AT1442" s="117" t="s">
        <v>495</v>
      </c>
      <c r="AU1442" s="123">
        <v>40218</v>
      </c>
      <c r="AV1442" s="117" t="s">
        <v>1310</v>
      </c>
      <c r="AW1442" s="117" t="s">
        <v>1311</v>
      </c>
    </row>
    <row r="1443" spans="44:49">
      <c r="AR1443" s="117">
        <v>25001499</v>
      </c>
      <c r="AS1443" s="117" t="s">
        <v>2417</v>
      </c>
      <c r="AT1443" s="117" t="s">
        <v>1243</v>
      </c>
      <c r="AU1443" s="123">
        <v>40221</v>
      </c>
      <c r="AV1443" s="117" t="s">
        <v>3252</v>
      </c>
      <c r="AW1443" s="117" t="s">
        <v>1400</v>
      </c>
    </row>
    <row r="1444" spans="44:49">
      <c r="AR1444" s="117">
        <v>25001500</v>
      </c>
      <c r="AS1444" s="117" t="s">
        <v>2418</v>
      </c>
      <c r="AT1444" s="117" t="s">
        <v>1243</v>
      </c>
      <c r="AU1444" s="123">
        <v>40221</v>
      </c>
      <c r="AV1444" s="117" t="s">
        <v>3252</v>
      </c>
      <c r="AW1444" s="117" t="s">
        <v>1400</v>
      </c>
    </row>
    <row r="1445" spans="44:49">
      <c r="AR1445" s="117">
        <v>25001501</v>
      </c>
      <c r="AS1445" s="117" t="s">
        <v>2419</v>
      </c>
      <c r="AT1445" s="117" t="s">
        <v>1362</v>
      </c>
      <c r="AU1445" s="123">
        <v>38596</v>
      </c>
      <c r="AV1445" s="117" t="s">
        <v>1359</v>
      </c>
      <c r="AW1445" s="117" t="s">
        <v>1360</v>
      </c>
    </row>
    <row r="1446" spans="44:49">
      <c r="AR1446" s="117">
        <v>25001502</v>
      </c>
      <c r="AS1446" s="117" t="s">
        <v>2420</v>
      </c>
      <c r="AT1446" s="117" t="s">
        <v>1466</v>
      </c>
      <c r="AU1446" s="123">
        <v>40238</v>
      </c>
      <c r="AV1446" s="117" t="s">
        <v>1463</v>
      </c>
      <c r="AW1446" s="117" t="s">
        <v>1464</v>
      </c>
    </row>
    <row r="1447" spans="44:49">
      <c r="AR1447" s="117">
        <v>25001503</v>
      </c>
      <c r="AS1447" s="117" t="s">
        <v>2421</v>
      </c>
      <c r="AT1447" s="117" t="s">
        <v>1579</v>
      </c>
      <c r="AU1447" s="123">
        <v>40238</v>
      </c>
      <c r="AV1447" s="117" t="s">
        <v>1406</v>
      </c>
      <c r="AW1447" s="117" t="s">
        <v>3253</v>
      </c>
    </row>
    <row r="1448" spans="44:49">
      <c r="AR1448" s="117">
        <v>25001504</v>
      </c>
      <c r="AS1448" s="117" t="s">
        <v>2422</v>
      </c>
      <c r="AT1448" s="117" t="s">
        <v>25</v>
      </c>
      <c r="AU1448" s="123">
        <v>40238</v>
      </c>
      <c r="AV1448" s="117" t="s">
        <v>3255</v>
      </c>
      <c r="AW1448" s="117" t="s">
        <v>1267</v>
      </c>
    </row>
    <row r="1449" spans="44:49">
      <c r="AR1449" s="117">
        <v>25001505</v>
      </c>
      <c r="AS1449" s="117" t="s">
        <v>2423</v>
      </c>
      <c r="AT1449" s="117" t="s">
        <v>1269</v>
      </c>
      <c r="AU1449" s="123">
        <v>40238</v>
      </c>
      <c r="AV1449" s="117" t="s">
        <v>1357</v>
      </c>
      <c r="AW1449" s="117" t="s">
        <v>1358</v>
      </c>
    </row>
    <row r="1450" spans="44:49">
      <c r="AR1450" s="117">
        <v>25001506</v>
      </c>
      <c r="AS1450" s="117" t="s">
        <v>2424</v>
      </c>
      <c r="AT1450" s="117" t="s">
        <v>1269</v>
      </c>
      <c r="AU1450" s="123">
        <v>40238</v>
      </c>
      <c r="AV1450" s="117" t="s">
        <v>1324</v>
      </c>
      <c r="AW1450" s="117" t="s">
        <v>1325</v>
      </c>
    </row>
    <row r="1451" spans="44:49">
      <c r="AR1451" s="117">
        <v>25001507</v>
      </c>
      <c r="AS1451" s="117" t="s">
        <v>2425</v>
      </c>
      <c r="AT1451" s="117" t="s">
        <v>1280</v>
      </c>
      <c r="AU1451" s="123">
        <v>40238</v>
      </c>
      <c r="AV1451" s="117" t="s">
        <v>1502</v>
      </c>
      <c r="AW1451" s="117" t="s">
        <v>1503</v>
      </c>
    </row>
    <row r="1452" spans="44:49">
      <c r="AR1452" s="117">
        <v>25001508</v>
      </c>
      <c r="AS1452" s="117" t="s">
        <v>2426</v>
      </c>
      <c r="AT1452" s="117" t="s">
        <v>1269</v>
      </c>
      <c r="AU1452" s="123">
        <v>40238</v>
      </c>
      <c r="AV1452" s="117" t="s">
        <v>1357</v>
      </c>
      <c r="AW1452" s="117" t="s">
        <v>1358</v>
      </c>
    </row>
    <row r="1453" spans="44:49">
      <c r="AR1453" s="117">
        <v>25001509</v>
      </c>
      <c r="AS1453" s="117" t="s">
        <v>2427</v>
      </c>
      <c r="AT1453" s="117" t="s">
        <v>1269</v>
      </c>
      <c r="AU1453" s="123">
        <v>40238</v>
      </c>
      <c r="AV1453" s="117" t="s">
        <v>1357</v>
      </c>
      <c r="AW1453" s="117" t="s">
        <v>1358</v>
      </c>
    </row>
    <row r="1454" spans="44:49">
      <c r="AR1454" s="117">
        <v>25001510</v>
      </c>
      <c r="AS1454" s="117" t="s">
        <v>2428</v>
      </c>
      <c r="AT1454" s="117" t="s">
        <v>1243</v>
      </c>
      <c r="AU1454" s="123">
        <v>40249</v>
      </c>
      <c r="AV1454" s="117" t="s">
        <v>3252</v>
      </c>
      <c r="AW1454" s="117" t="s">
        <v>1400</v>
      </c>
    </row>
    <row r="1455" spans="44:49">
      <c r="AR1455" s="117">
        <v>25001511</v>
      </c>
      <c r="AS1455" s="117" t="s">
        <v>2429</v>
      </c>
      <c r="AT1455" s="117" t="s">
        <v>1435</v>
      </c>
      <c r="AU1455" s="123">
        <v>40252</v>
      </c>
      <c r="AV1455" s="117" t="s">
        <v>1418</v>
      </c>
      <c r="AW1455" s="117" t="s">
        <v>1419</v>
      </c>
    </row>
    <row r="1456" spans="44:49">
      <c r="AR1456" s="117">
        <v>25001512</v>
      </c>
      <c r="AS1456" s="117" t="s">
        <v>3228</v>
      </c>
      <c r="AT1456" s="117" t="s">
        <v>1435</v>
      </c>
      <c r="AU1456" s="123">
        <v>40252</v>
      </c>
      <c r="AV1456" s="117" t="s">
        <v>1418</v>
      </c>
      <c r="AW1456" s="117" t="s">
        <v>1419</v>
      </c>
    </row>
    <row r="1457" spans="44:49">
      <c r="AR1457" s="117">
        <v>25001513</v>
      </c>
      <c r="AS1457" s="117" t="s">
        <v>2430</v>
      </c>
      <c r="AT1457" s="117" t="s">
        <v>1269</v>
      </c>
      <c r="AU1457" s="123">
        <v>40252</v>
      </c>
      <c r="AV1457" s="117" t="s">
        <v>3252</v>
      </c>
      <c r="AW1457" s="117" t="s">
        <v>1400</v>
      </c>
    </row>
    <row r="1458" spans="44:49">
      <c r="AR1458" s="117">
        <v>25001514</v>
      </c>
      <c r="AS1458" s="117" t="s">
        <v>2431</v>
      </c>
      <c r="AT1458" s="117" t="s">
        <v>1368</v>
      </c>
      <c r="AU1458" s="123">
        <v>40252</v>
      </c>
      <c r="AV1458" s="117" t="s">
        <v>1359</v>
      </c>
      <c r="AW1458" s="117" t="s">
        <v>1360</v>
      </c>
    </row>
    <row r="1459" spans="44:49">
      <c r="AR1459" s="117">
        <v>25001515</v>
      </c>
      <c r="AS1459" s="117" t="s">
        <v>3229</v>
      </c>
      <c r="AT1459" s="117" t="s">
        <v>1341</v>
      </c>
      <c r="AU1459" s="123">
        <v>40252</v>
      </c>
      <c r="AV1459" s="117" t="s">
        <v>1502</v>
      </c>
      <c r="AW1459" s="117" t="s">
        <v>1503</v>
      </c>
    </row>
    <row r="1460" spans="44:49">
      <c r="AR1460" s="117">
        <v>25001516</v>
      </c>
      <c r="AS1460" s="117" t="s">
        <v>2432</v>
      </c>
      <c r="AT1460" s="117" t="s">
        <v>1243</v>
      </c>
      <c r="AU1460" s="123">
        <v>40252</v>
      </c>
      <c r="AV1460" s="117" t="s">
        <v>1238</v>
      </c>
      <c r="AW1460" s="117" t="s">
        <v>3254</v>
      </c>
    </row>
    <row r="1461" spans="44:49">
      <c r="AR1461" s="117">
        <v>25001517</v>
      </c>
      <c r="AS1461" s="117" t="s">
        <v>3230</v>
      </c>
      <c r="AT1461" s="117" t="s">
        <v>1341</v>
      </c>
      <c r="AU1461" s="123">
        <v>40252</v>
      </c>
      <c r="AV1461" s="117" t="s">
        <v>1401</v>
      </c>
      <c r="AW1461" s="117" t="s">
        <v>1402</v>
      </c>
    </row>
    <row r="1462" spans="44:49">
      <c r="AR1462" s="117">
        <v>25001518</v>
      </c>
      <c r="AS1462" s="117" t="s">
        <v>2433</v>
      </c>
      <c r="AT1462" s="117" t="s">
        <v>1500</v>
      </c>
      <c r="AU1462" s="123">
        <v>37319</v>
      </c>
      <c r="AV1462" s="117" t="s">
        <v>1495</v>
      </c>
      <c r="AW1462" s="117" t="s">
        <v>1496</v>
      </c>
    </row>
    <row r="1463" spans="44:49">
      <c r="AR1463" s="117">
        <v>25001519</v>
      </c>
      <c r="AS1463" s="117" t="s">
        <v>3231</v>
      </c>
      <c r="AT1463" s="117" t="s">
        <v>3075</v>
      </c>
      <c r="AU1463" s="123">
        <v>40273</v>
      </c>
      <c r="AV1463" s="117" t="s">
        <v>1233</v>
      </c>
      <c r="AW1463" s="117" t="s">
        <v>1234</v>
      </c>
    </row>
    <row r="1464" spans="44:49">
      <c r="AR1464" s="117">
        <v>25001520</v>
      </c>
      <c r="AS1464" s="117" t="s">
        <v>2434</v>
      </c>
      <c r="AT1464" s="117" t="s">
        <v>466</v>
      </c>
      <c r="AU1464" s="123">
        <v>40273</v>
      </c>
      <c r="AV1464" s="117" t="s">
        <v>1293</v>
      </c>
      <c r="AW1464" s="117" t="s">
        <v>1294</v>
      </c>
    </row>
    <row r="1465" spans="44:49">
      <c r="AR1465" s="117">
        <v>25001521</v>
      </c>
      <c r="AS1465" s="117" t="s">
        <v>2435</v>
      </c>
      <c r="AT1465" s="117" t="s">
        <v>1370</v>
      </c>
      <c r="AU1465" s="123">
        <v>40273</v>
      </c>
      <c r="AV1465" s="117" t="s">
        <v>1359</v>
      </c>
      <c r="AW1465" s="117" t="s">
        <v>1360</v>
      </c>
    </row>
    <row r="1466" spans="44:49">
      <c r="AR1466" s="117">
        <v>25001522</v>
      </c>
      <c r="AS1466" s="117" t="s">
        <v>3232</v>
      </c>
      <c r="AT1466" s="117" t="s">
        <v>466</v>
      </c>
      <c r="AU1466" s="123">
        <v>40273</v>
      </c>
      <c r="AV1466" s="117" t="s">
        <v>1293</v>
      </c>
      <c r="AW1466" s="117" t="s">
        <v>1294</v>
      </c>
    </row>
    <row r="1467" spans="44:49">
      <c r="AR1467" s="117">
        <v>25001523</v>
      </c>
      <c r="AS1467" s="117" t="s">
        <v>2436</v>
      </c>
      <c r="AT1467" s="117" t="s">
        <v>466</v>
      </c>
      <c r="AU1467" s="123">
        <v>40273</v>
      </c>
      <c r="AV1467" s="117" t="s">
        <v>1293</v>
      </c>
      <c r="AW1467" s="117" t="s">
        <v>1294</v>
      </c>
    </row>
    <row r="1468" spans="44:49">
      <c r="AR1468" s="117">
        <v>25001524</v>
      </c>
      <c r="AS1468" s="117" t="s">
        <v>2437</v>
      </c>
      <c r="AT1468" s="117" t="s">
        <v>466</v>
      </c>
      <c r="AU1468" s="123">
        <v>40273</v>
      </c>
      <c r="AV1468" s="117" t="s">
        <v>1293</v>
      </c>
      <c r="AW1468" s="117" t="s">
        <v>1294</v>
      </c>
    </row>
    <row r="1469" spans="44:49">
      <c r="AR1469" s="117">
        <v>25001525</v>
      </c>
      <c r="AS1469" s="117" t="s">
        <v>2438</v>
      </c>
      <c r="AT1469" s="117" t="s">
        <v>495</v>
      </c>
      <c r="AU1469" s="123">
        <v>40287</v>
      </c>
      <c r="AV1469" s="117" t="s">
        <v>1310</v>
      </c>
      <c r="AW1469" s="117" t="s">
        <v>1311</v>
      </c>
    </row>
    <row r="1470" spans="44:49">
      <c r="AR1470" s="117">
        <v>25001526</v>
      </c>
      <c r="AS1470" s="117" t="s">
        <v>2439</v>
      </c>
      <c r="AT1470" s="117" t="s">
        <v>454</v>
      </c>
      <c r="AU1470" s="123">
        <v>40287</v>
      </c>
      <c r="AV1470" s="117" t="s">
        <v>1282</v>
      </c>
      <c r="AW1470" s="117" t="s">
        <v>1283</v>
      </c>
    </row>
    <row r="1471" spans="44:49">
      <c r="AR1471" s="117">
        <v>25001527</v>
      </c>
      <c r="AS1471" s="117" t="s">
        <v>3233</v>
      </c>
      <c r="AT1471" s="117" t="s">
        <v>1269</v>
      </c>
      <c r="AU1471" s="123">
        <v>40287</v>
      </c>
      <c r="AV1471" s="117" t="s">
        <v>1284</v>
      </c>
      <c r="AW1471" s="117" t="s">
        <v>1285</v>
      </c>
    </row>
    <row r="1472" spans="44:49">
      <c r="AR1472" s="117">
        <v>25001528</v>
      </c>
      <c r="AS1472" s="117" t="s">
        <v>3234</v>
      </c>
      <c r="AT1472" s="117" t="s">
        <v>1269</v>
      </c>
      <c r="AU1472" s="123">
        <v>40287</v>
      </c>
      <c r="AV1472" s="117" t="s">
        <v>1357</v>
      </c>
      <c r="AW1472" s="117" t="s">
        <v>1358</v>
      </c>
    </row>
    <row r="1473" spans="44:49">
      <c r="AR1473" s="117">
        <v>25001529</v>
      </c>
      <c r="AS1473" s="117" t="s">
        <v>2440</v>
      </c>
      <c r="AT1473" s="117" t="s">
        <v>1269</v>
      </c>
      <c r="AU1473" s="123">
        <v>40287</v>
      </c>
      <c r="AV1473" s="117" t="s">
        <v>1395</v>
      </c>
      <c r="AW1473" s="117" t="s">
        <v>1396</v>
      </c>
    </row>
    <row r="1474" spans="44:49">
      <c r="AR1474" s="117">
        <v>25001530</v>
      </c>
      <c r="AS1474" s="117" t="s">
        <v>2441</v>
      </c>
      <c r="AT1474" s="117" t="s">
        <v>1341</v>
      </c>
      <c r="AU1474" s="123">
        <v>40287</v>
      </c>
      <c r="AV1474" s="117" t="s">
        <v>1502</v>
      </c>
      <c r="AW1474" s="117" t="s">
        <v>1503</v>
      </c>
    </row>
    <row r="1475" spans="44:49">
      <c r="AR1475" s="117">
        <v>25001531</v>
      </c>
      <c r="AS1475" s="117" t="s">
        <v>2442</v>
      </c>
      <c r="AT1475" s="117" t="s">
        <v>1345</v>
      </c>
      <c r="AU1475" s="123">
        <v>40287</v>
      </c>
      <c r="AV1475" s="117" t="s">
        <v>1342</v>
      </c>
      <c r="AW1475" s="117" t="s">
        <v>1343</v>
      </c>
    </row>
    <row r="1476" spans="44:49">
      <c r="AR1476" s="117">
        <v>25001532</v>
      </c>
      <c r="AS1476" s="117" t="s">
        <v>3235</v>
      </c>
      <c r="AT1476" s="117" t="s">
        <v>1269</v>
      </c>
      <c r="AU1476" s="123">
        <v>40287</v>
      </c>
      <c r="AV1476" s="117" t="s">
        <v>1355</v>
      </c>
      <c r="AW1476" s="117" t="s">
        <v>1356</v>
      </c>
    </row>
    <row r="1477" spans="44:49">
      <c r="AR1477" s="117">
        <v>25001533</v>
      </c>
      <c r="AS1477" s="117" t="s">
        <v>2443</v>
      </c>
      <c r="AT1477" s="117" t="s">
        <v>1269</v>
      </c>
      <c r="AU1477" s="123">
        <v>40287</v>
      </c>
      <c r="AV1477" s="117" t="s">
        <v>1357</v>
      </c>
      <c r="AW1477" s="117" t="s">
        <v>1358</v>
      </c>
    </row>
    <row r="1478" spans="44:49">
      <c r="AR1478" s="117">
        <v>25001534</v>
      </c>
      <c r="AS1478" s="117" t="s">
        <v>3236</v>
      </c>
      <c r="AT1478" s="117" t="s">
        <v>1269</v>
      </c>
      <c r="AU1478" s="123">
        <v>40287</v>
      </c>
      <c r="AV1478" s="117" t="s">
        <v>1284</v>
      </c>
      <c r="AW1478" s="117" t="s">
        <v>1285</v>
      </c>
    </row>
    <row r="1479" spans="44:49">
      <c r="AR1479" s="117">
        <v>25001535</v>
      </c>
      <c r="AS1479" s="117" t="s">
        <v>2444</v>
      </c>
      <c r="AT1479" s="117" t="s">
        <v>1370</v>
      </c>
      <c r="AU1479" s="123">
        <v>40287</v>
      </c>
      <c r="AV1479" s="117" t="s">
        <v>1359</v>
      </c>
      <c r="AW1479" s="117" t="s">
        <v>1360</v>
      </c>
    </row>
    <row r="1480" spans="44:49">
      <c r="AR1480" s="117">
        <v>25001536</v>
      </c>
      <c r="AS1480" s="117" t="s">
        <v>2445</v>
      </c>
      <c r="AT1480" s="117" t="s">
        <v>1421</v>
      </c>
      <c r="AU1480" s="123">
        <v>40301</v>
      </c>
      <c r="AV1480" s="117" t="s">
        <v>1418</v>
      </c>
      <c r="AW1480" s="117" t="s">
        <v>1419</v>
      </c>
    </row>
    <row r="1481" spans="44:49">
      <c r="AR1481" s="117">
        <v>25001537</v>
      </c>
      <c r="AS1481" s="117" t="s">
        <v>2446</v>
      </c>
      <c r="AT1481" s="117" t="s">
        <v>1421</v>
      </c>
      <c r="AU1481" s="123">
        <v>40301</v>
      </c>
      <c r="AV1481" s="117" t="s">
        <v>1418</v>
      </c>
      <c r="AW1481" s="117" t="s">
        <v>1419</v>
      </c>
    </row>
    <row r="1482" spans="44:49">
      <c r="AR1482" s="117">
        <v>25001538</v>
      </c>
      <c r="AS1482" s="117" t="s">
        <v>3237</v>
      </c>
      <c r="AT1482" s="117" t="s">
        <v>1381</v>
      </c>
      <c r="AU1482" s="123">
        <v>40301</v>
      </c>
      <c r="AV1482" s="117" t="s">
        <v>1359</v>
      </c>
      <c r="AW1482" s="117" t="s">
        <v>1360</v>
      </c>
    </row>
    <row r="1483" spans="44:49">
      <c r="AR1483" s="117">
        <v>25001539</v>
      </c>
      <c r="AS1483" s="117" t="s">
        <v>2447</v>
      </c>
      <c r="AT1483" s="117" t="s">
        <v>1421</v>
      </c>
      <c r="AU1483" s="123">
        <v>40301</v>
      </c>
      <c r="AV1483" s="117" t="s">
        <v>1418</v>
      </c>
      <c r="AW1483" s="117" t="s">
        <v>1419</v>
      </c>
    </row>
    <row r="1484" spans="44:49">
      <c r="AR1484" s="117">
        <v>25001540</v>
      </c>
      <c r="AS1484" s="117" t="s">
        <v>2448</v>
      </c>
      <c r="AT1484" s="117" t="s">
        <v>1477</v>
      </c>
      <c r="AU1484" s="123">
        <v>40301</v>
      </c>
      <c r="AV1484" s="117" t="s">
        <v>1470</v>
      </c>
      <c r="AW1484" s="117" t="s">
        <v>1471</v>
      </c>
    </row>
    <row r="1485" spans="44:49">
      <c r="AR1485" s="117">
        <v>25001541</v>
      </c>
      <c r="AS1485" s="117" t="s">
        <v>2449</v>
      </c>
      <c r="AT1485" s="117" t="s">
        <v>1424</v>
      </c>
      <c r="AU1485" s="123">
        <v>40301</v>
      </c>
      <c r="AV1485" s="117" t="s">
        <v>1418</v>
      </c>
      <c r="AW1485" s="117" t="s">
        <v>1419</v>
      </c>
    </row>
    <row r="1486" spans="44:49">
      <c r="AR1486" s="117">
        <v>25001542</v>
      </c>
      <c r="AS1486" s="117" t="s">
        <v>2450</v>
      </c>
      <c r="AT1486" s="117" t="s">
        <v>1247</v>
      </c>
      <c r="AU1486" s="123">
        <v>40301</v>
      </c>
      <c r="AV1486" s="117" t="s">
        <v>1238</v>
      </c>
      <c r="AW1486" s="117" t="s">
        <v>3254</v>
      </c>
    </row>
    <row r="1487" spans="44:49">
      <c r="AR1487" s="117">
        <v>25001543</v>
      </c>
      <c r="AS1487" s="117" t="s">
        <v>2451</v>
      </c>
      <c r="AT1487" s="117" t="s">
        <v>163</v>
      </c>
      <c r="AU1487" s="123">
        <v>40301</v>
      </c>
      <c r="AV1487" s="117" t="s">
        <v>1332</v>
      </c>
      <c r="AW1487" s="117" t="s">
        <v>1333</v>
      </c>
    </row>
    <row r="1488" spans="44:49">
      <c r="AR1488" s="117">
        <v>25001544</v>
      </c>
      <c r="AS1488" s="117" t="s">
        <v>2452</v>
      </c>
      <c r="AT1488" s="117" t="s">
        <v>1424</v>
      </c>
      <c r="AU1488" s="123">
        <v>40301</v>
      </c>
      <c r="AV1488" s="117" t="s">
        <v>1418</v>
      </c>
      <c r="AW1488" s="117" t="s">
        <v>1419</v>
      </c>
    </row>
    <row r="1489" spans="44:49">
      <c r="AR1489" s="117">
        <v>25001545</v>
      </c>
      <c r="AS1489" s="117" t="s">
        <v>2453</v>
      </c>
      <c r="AT1489" s="117" t="s">
        <v>491</v>
      </c>
      <c r="AU1489" s="123">
        <v>40315</v>
      </c>
      <c r="AV1489" s="117" t="s">
        <v>1395</v>
      </c>
      <c r="AW1489" s="117" t="s">
        <v>1396</v>
      </c>
    </row>
    <row r="1490" spans="44:49">
      <c r="AR1490" s="117">
        <v>25001546</v>
      </c>
      <c r="AS1490" s="117" t="s">
        <v>3238</v>
      </c>
      <c r="AT1490" s="117" t="s">
        <v>1269</v>
      </c>
      <c r="AU1490" s="123">
        <v>40315</v>
      </c>
      <c r="AV1490" s="117" t="s">
        <v>1401</v>
      </c>
      <c r="AW1490" s="117" t="s">
        <v>1402</v>
      </c>
    </row>
    <row r="1491" spans="44:49">
      <c r="AR1491" s="117">
        <v>25001547</v>
      </c>
      <c r="AS1491" s="117" t="s">
        <v>2454</v>
      </c>
      <c r="AT1491" s="117" t="s">
        <v>1424</v>
      </c>
      <c r="AU1491" s="123">
        <v>40315</v>
      </c>
      <c r="AV1491" s="117" t="s">
        <v>1418</v>
      </c>
      <c r="AW1491" s="117" t="s">
        <v>1419</v>
      </c>
    </row>
    <row r="1492" spans="44:49">
      <c r="AR1492" s="117">
        <v>25001548</v>
      </c>
      <c r="AS1492" s="117" t="s">
        <v>2455</v>
      </c>
      <c r="AT1492" s="117" t="s">
        <v>526</v>
      </c>
      <c r="AU1492" s="123">
        <v>40315</v>
      </c>
      <c r="AV1492" s="117" t="s">
        <v>1238</v>
      </c>
      <c r="AW1492" s="117" t="s">
        <v>3254</v>
      </c>
    </row>
    <row r="1493" spans="44:49">
      <c r="AR1493" s="117">
        <v>25001549</v>
      </c>
      <c r="AS1493" s="117" t="s">
        <v>2456</v>
      </c>
      <c r="AT1493" s="117" t="s">
        <v>1341</v>
      </c>
      <c r="AU1493" s="123">
        <v>40315</v>
      </c>
      <c r="AV1493" s="117" t="s">
        <v>1502</v>
      </c>
      <c r="AW1493" s="117" t="s">
        <v>1503</v>
      </c>
    </row>
    <row r="1494" spans="44:49">
      <c r="AR1494" s="117">
        <v>25001550</v>
      </c>
      <c r="AS1494" s="117" t="s">
        <v>2457</v>
      </c>
      <c r="AT1494" s="117" t="s">
        <v>1269</v>
      </c>
      <c r="AU1494" s="123">
        <v>40315</v>
      </c>
      <c r="AV1494" s="117" t="s">
        <v>1401</v>
      </c>
      <c r="AW1494" s="117" t="s">
        <v>1402</v>
      </c>
    </row>
    <row r="1495" spans="44:49">
      <c r="AR1495" s="117">
        <v>25001551</v>
      </c>
      <c r="AS1495" s="117" t="s">
        <v>2458</v>
      </c>
      <c r="AT1495" s="117" t="s">
        <v>1269</v>
      </c>
      <c r="AU1495" s="123">
        <v>40315</v>
      </c>
      <c r="AV1495" s="117" t="s">
        <v>1395</v>
      </c>
      <c r="AW1495" s="117" t="s">
        <v>1396</v>
      </c>
    </row>
    <row r="1496" spans="44:49">
      <c r="AR1496" s="117">
        <v>25001552</v>
      </c>
      <c r="AS1496" s="117" t="s">
        <v>2459</v>
      </c>
      <c r="AT1496" s="117" t="s">
        <v>1370</v>
      </c>
      <c r="AU1496" s="123">
        <v>40315</v>
      </c>
      <c r="AV1496" s="117" t="s">
        <v>1359</v>
      </c>
      <c r="AW1496" s="117" t="s">
        <v>1360</v>
      </c>
    </row>
    <row r="1497" spans="44:49">
      <c r="AR1497" s="117">
        <v>25001553</v>
      </c>
      <c r="AS1497" s="117" t="s">
        <v>2460</v>
      </c>
      <c r="AT1497" s="117" t="s">
        <v>1269</v>
      </c>
      <c r="AU1497" s="123">
        <v>40315</v>
      </c>
      <c r="AV1497" s="117" t="s">
        <v>1286</v>
      </c>
      <c r="AW1497" s="117" t="s">
        <v>1287</v>
      </c>
    </row>
    <row r="1498" spans="44:49">
      <c r="AR1498" s="117">
        <v>25001554</v>
      </c>
      <c r="AS1498" s="117" t="s">
        <v>3239</v>
      </c>
      <c r="AT1498" s="117" t="s">
        <v>1341</v>
      </c>
      <c r="AU1498" s="123">
        <v>40315</v>
      </c>
      <c r="AV1498" s="117" t="s">
        <v>1502</v>
      </c>
      <c r="AW1498" s="117" t="s">
        <v>1503</v>
      </c>
    </row>
    <row r="1499" spans="44:49">
      <c r="AR1499" s="117">
        <v>25001555</v>
      </c>
      <c r="AS1499" s="117" t="s">
        <v>2461</v>
      </c>
      <c r="AT1499" s="117" t="s">
        <v>25</v>
      </c>
      <c r="AU1499" s="123">
        <v>40315</v>
      </c>
      <c r="AV1499" s="117" t="s">
        <v>3255</v>
      </c>
      <c r="AW1499" s="117" t="s">
        <v>1267</v>
      </c>
    </row>
    <row r="1500" spans="44:49">
      <c r="AR1500" s="117">
        <v>25001556</v>
      </c>
      <c r="AS1500" s="117" t="s">
        <v>2462</v>
      </c>
      <c r="AT1500" s="117" t="s">
        <v>1424</v>
      </c>
      <c r="AU1500" s="123">
        <v>38663</v>
      </c>
      <c r="AV1500" s="117" t="s">
        <v>1418</v>
      </c>
      <c r="AW1500" s="117" t="s">
        <v>1419</v>
      </c>
    </row>
    <row r="1501" spans="44:49">
      <c r="AR1501" s="117">
        <v>25001557</v>
      </c>
      <c r="AS1501" s="117" t="s">
        <v>2463</v>
      </c>
      <c r="AT1501" s="117" t="s">
        <v>1424</v>
      </c>
      <c r="AU1501" s="123">
        <v>40154</v>
      </c>
      <c r="AV1501" s="117" t="s">
        <v>1418</v>
      </c>
      <c r="AW1501" s="117" t="s">
        <v>1419</v>
      </c>
    </row>
    <row r="1502" spans="44:49">
      <c r="AR1502" s="117">
        <v>25001558</v>
      </c>
      <c r="AS1502" s="117" t="s">
        <v>2464</v>
      </c>
      <c r="AT1502" s="117" t="s">
        <v>495</v>
      </c>
      <c r="AU1502" s="123">
        <v>40336</v>
      </c>
      <c r="AV1502" s="117" t="s">
        <v>1310</v>
      </c>
      <c r="AW1502" s="117" t="s">
        <v>1311</v>
      </c>
    </row>
    <row r="1503" spans="44:49">
      <c r="AR1503" s="117">
        <v>25001559</v>
      </c>
      <c r="AS1503" s="117" t="s">
        <v>2465</v>
      </c>
      <c r="AT1503" s="117" t="s">
        <v>1341</v>
      </c>
      <c r="AU1503" s="123">
        <v>40336</v>
      </c>
      <c r="AV1503" s="117" t="s">
        <v>1502</v>
      </c>
      <c r="AW1503" s="117" t="s">
        <v>1503</v>
      </c>
    </row>
    <row r="1504" spans="44:49">
      <c r="AR1504" s="117">
        <v>25001560</v>
      </c>
      <c r="AS1504" s="117" t="s">
        <v>2466</v>
      </c>
      <c r="AT1504" s="117" t="s">
        <v>1269</v>
      </c>
      <c r="AU1504" s="123">
        <v>40336</v>
      </c>
      <c r="AV1504" s="117" t="s">
        <v>1401</v>
      </c>
      <c r="AW1504" s="117" t="s">
        <v>1402</v>
      </c>
    </row>
    <row r="1505" spans="44:49">
      <c r="AR1505" s="117">
        <v>25001561</v>
      </c>
      <c r="AS1505" s="117" t="s">
        <v>2467</v>
      </c>
      <c r="AT1505" s="117" t="s">
        <v>160</v>
      </c>
      <c r="AU1505" s="123">
        <v>40336</v>
      </c>
      <c r="AV1505" s="117" t="s">
        <v>1332</v>
      </c>
      <c r="AW1505" s="117" t="s">
        <v>1333</v>
      </c>
    </row>
    <row r="1506" spans="44:49">
      <c r="AR1506" s="117">
        <v>25001562</v>
      </c>
      <c r="AS1506" s="117" t="s">
        <v>2468</v>
      </c>
      <c r="AT1506" s="117" t="s">
        <v>1424</v>
      </c>
      <c r="AU1506" s="123">
        <v>40336</v>
      </c>
      <c r="AV1506" s="117" t="s">
        <v>1418</v>
      </c>
      <c r="AW1506" s="117" t="s">
        <v>1419</v>
      </c>
    </row>
    <row r="1507" spans="44:49">
      <c r="AR1507" s="117">
        <v>25001563</v>
      </c>
      <c r="AS1507" s="117" t="s">
        <v>2469</v>
      </c>
      <c r="AT1507" s="117" t="s">
        <v>1424</v>
      </c>
      <c r="AU1507" s="123">
        <v>40336</v>
      </c>
      <c r="AV1507" s="117" t="s">
        <v>1418</v>
      </c>
      <c r="AW1507" s="117" t="s">
        <v>1419</v>
      </c>
    </row>
    <row r="1508" spans="44:49">
      <c r="AR1508" s="117">
        <v>25001564</v>
      </c>
      <c r="AS1508" s="117" t="s">
        <v>2470</v>
      </c>
      <c r="AT1508" s="117" t="s">
        <v>1424</v>
      </c>
      <c r="AU1508" s="123">
        <v>40336</v>
      </c>
      <c r="AV1508" s="117" t="s">
        <v>1418</v>
      </c>
      <c r="AW1508" s="117" t="s">
        <v>1419</v>
      </c>
    </row>
    <row r="1509" spans="44:49">
      <c r="AR1509" s="117">
        <v>25001565</v>
      </c>
      <c r="AS1509" s="117" t="s">
        <v>2471</v>
      </c>
      <c r="AT1509" s="117" t="s">
        <v>1424</v>
      </c>
      <c r="AU1509" s="123">
        <v>40336</v>
      </c>
      <c r="AV1509" s="117" t="s">
        <v>1418</v>
      </c>
      <c r="AW1509" s="117" t="s">
        <v>1419</v>
      </c>
    </row>
    <row r="1510" spans="44:49">
      <c r="AR1510" s="117">
        <v>25001566</v>
      </c>
      <c r="AS1510" s="117" t="s">
        <v>2472</v>
      </c>
      <c r="AT1510" s="117" t="s">
        <v>1424</v>
      </c>
      <c r="AU1510" s="123">
        <v>40336</v>
      </c>
      <c r="AV1510" s="117" t="s">
        <v>1418</v>
      </c>
      <c r="AW1510" s="117" t="s">
        <v>1419</v>
      </c>
    </row>
    <row r="1511" spans="44:49">
      <c r="AR1511" s="117">
        <v>25001567</v>
      </c>
      <c r="AS1511" s="117" t="s">
        <v>2473</v>
      </c>
      <c r="AT1511" s="117" t="s">
        <v>1269</v>
      </c>
      <c r="AU1511" s="123">
        <v>40336</v>
      </c>
      <c r="AV1511" s="117" t="s">
        <v>1284</v>
      </c>
      <c r="AW1511" s="117" t="s">
        <v>1285</v>
      </c>
    </row>
    <row r="1512" spans="44:49">
      <c r="AR1512" s="117">
        <v>25001568</v>
      </c>
      <c r="AS1512" s="117" t="s">
        <v>2474</v>
      </c>
      <c r="AT1512" s="117" t="s">
        <v>1269</v>
      </c>
      <c r="AU1512" s="123">
        <v>40336</v>
      </c>
      <c r="AV1512" s="117" t="s">
        <v>1284</v>
      </c>
      <c r="AW1512" s="117" t="s">
        <v>1285</v>
      </c>
    </row>
    <row r="1513" spans="44:49">
      <c r="AR1513" s="117">
        <v>25001569</v>
      </c>
      <c r="AS1513" s="117" t="s">
        <v>2475</v>
      </c>
      <c r="AT1513" s="117" t="s">
        <v>1269</v>
      </c>
      <c r="AU1513" s="123">
        <v>40336</v>
      </c>
      <c r="AV1513" s="117" t="s">
        <v>1284</v>
      </c>
      <c r="AW1513" s="117" t="s">
        <v>1285</v>
      </c>
    </row>
    <row r="1514" spans="44:49">
      <c r="AR1514" s="117">
        <v>25001570</v>
      </c>
      <c r="AS1514" s="117" t="s">
        <v>2476</v>
      </c>
      <c r="AT1514" s="117" t="s">
        <v>1269</v>
      </c>
      <c r="AU1514" s="123">
        <v>40336</v>
      </c>
      <c r="AV1514" s="117" t="s">
        <v>1355</v>
      </c>
      <c r="AW1514" s="117" t="s">
        <v>1356</v>
      </c>
    </row>
    <row r="1515" spans="44:49">
      <c r="AR1515" s="117">
        <v>25001571</v>
      </c>
      <c r="AS1515" s="117" t="s">
        <v>2477</v>
      </c>
      <c r="AT1515" s="117" t="s">
        <v>1424</v>
      </c>
      <c r="AU1515" s="123">
        <v>40336</v>
      </c>
      <c r="AV1515" s="117" t="s">
        <v>1418</v>
      </c>
      <c r="AW1515" s="117" t="s">
        <v>1419</v>
      </c>
    </row>
    <row r="1516" spans="44:49">
      <c r="AR1516" s="117">
        <v>25001572</v>
      </c>
      <c r="AS1516" s="117" t="s">
        <v>2478</v>
      </c>
      <c r="AT1516" s="117" t="s">
        <v>1435</v>
      </c>
      <c r="AU1516" s="123">
        <v>40350</v>
      </c>
      <c r="AV1516" s="117" t="s">
        <v>1470</v>
      </c>
      <c r="AW1516" s="117" t="s">
        <v>1471</v>
      </c>
    </row>
    <row r="1517" spans="44:49">
      <c r="AR1517" s="117">
        <v>25001573</v>
      </c>
      <c r="AS1517" s="117" t="s">
        <v>3240</v>
      </c>
      <c r="AT1517" s="117" t="s">
        <v>1280</v>
      </c>
      <c r="AU1517" s="123">
        <v>40350</v>
      </c>
      <c r="AV1517" s="117" t="s">
        <v>1401</v>
      </c>
      <c r="AW1517" s="117" t="s">
        <v>1402</v>
      </c>
    </row>
    <row r="1518" spans="44:49">
      <c r="AR1518" s="117">
        <v>25001574</v>
      </c>
      <c r="AS1518" s="117" t="s">
        <v>2479</v>
      </c>
      <c r="AT1518" s="117" t="s">
        <v>491</v>
      </c>
      <c r="AU1518" s="123">
        <v>40350</v>
      </c>
      <c r="AV1518" s="117" t="s">
        <v>1324</v>
      </c>
      <c r="AW1518" s="117" t="s">
        <v>1325</v>
      </c>
    </row>
    <row r="1519" spans="44:49">
      <c r="AR1519" s="117">
        <v>25001575</v>
      </c>
      <c r="AS1519" s="117" t="s">
        <v>2480</v>
      </c>
      <c r="AT1519" s="117" t="s">
        <v>1341</v>
      </c>
      <c r="AU1519" s="123">
        <v>40350</v>
      </c>
      <c r="AV1519" s="117" t="s">
        <v>1502</v>
      </c>
      <c r="AW1519" s="117" t="s">
        <v>1503</v>
      </c>
    </row>
    <row r="1520" spans="44:49">
      <c r="AR1520" s="117">
        <v>25001576</v>
      </c>
      <c r="AS1520" s="117" t="s">
        <v>2481</v>
      </c>
      <c r="AT1520" s="117" t="s">
        <v>1370</v>
      </c>
      <c r="AU1520" s="123">
        <v>40350</v>
      </c>
      <c r="AV1520" s="117" t="s">
        <v>1359</v>
      </c>
      <c r="AW1520" s="117" t="s">
        <v>1360</v>
      </c>
    </row>
    <row r="1521" spans="44:49">
      <c r="AR1521" s="117">
        <v>25001577</v>
      </c>
      <c r="AS1521" s="117" t="s">
        <v>2482</v>
      </c>
      <c r="AT1521" s="117" t="s">
        <v>1269</v>
      </c>
      <c r="AU1521" s="123">
        <v>40350</v>
      </c>
      <c r="AV1521" s="117" t="s">
        <v>3252</v>
      </c>
      <c r="AW1521" s="117" t="s">
        <v>1400</v>
      </c>
    </row>
    <row r="1522" spans="44:49">
      <c r="AR1522" s="117">
        <v>25001578</v>
      </c>
      <c r="AS1522" s="117" t="s">
        <v>2483</v>
      </c>
      <c r="AT1522" s="117" t="s">
        <v>1362</v>
      </c>
      <c r="AU1522" s="123">
        <v>40350</v>
      </c>
      <c r="AV1522" s="117" t="s">
        <v>1359</v>
      </c>
      <c r="AW1522" s="117" t="s">
        <v>1360</v>
      </c>
    </row>
    <row r="1523" spans="44:49">
      <c r="AR1523" s="117">
        <v>25001579</v>
      </c>
      <c r="AS1523" s="117" t="s">
        <v>2484</v>
      </c>
      <c r="AT1523" s="117" t="s">
        <v>493</v>
      </c>
      <c r="AU1523" s="123">
        <v>40350</v>
      </c>
      <c r="AV1523" s="117" t="s">
        <v>1293</v>
      </c>
      <c r="AW1523" s="117" t="s">
        <v>1294</v>
      </c>
    </row>
    <row r="1524" spans="44:49">
      <c r="AR1524" s="117">
        <v>25001580</v>
      </c>
      <c r="AS1524" s="117" t="s">
        <v>2485</v>
      </c>
      <c r="AT1524" s="117" t="s">
        <v>511</v>
      </c>
      <c r="AU1524" s="123">
        <v>38749</v>
      </c>
      <c r="AV1524" s="117" t="s">
        <v>3255</v>
      </c>
      <c r="AW1524" s="117" t="s">
        <v>1267</v>
      </c>
    </row>
    <row r="1525" spans="44:49">
      <c r="AR1525" s="117">
        <v>25001581</v>
      </c>
      <c r="AS1525" s="117" t="s">
        <v>3241</v>
      </c>
      <c r="AT1525" s="117" t="s">
        <v>1223</v>
      </c>
      <c r="AU1525" s="123">
        <v>40360</v>
      </c>
      <c r="AV1525" s="117" t="s">
        <v>1444</v>
      </c>
      <c r="AW1525" s="117" t="s">
        <v>1445</v>
      </c>
    </row>
    <row r="1526" spans="44:49">
      <c r="AR1526" s="117">
        <v>25001582</v>
      </c>
      <c r="AS1526" s="117" t="s">
        <v>2486</v>
      </c>
      <c r="AT1526" s="117" t="s">
        <v>1269</v>
      </c>
      <c r="AU1526" s="123">
        <v>40364</v>
      </c>
      <c r="AV1526" s="117" t="s">
        <v>1401</v>
      </c>
      <c r="AW1526" s="117" t="s">
        <v>1402</v>
      </c>
    </row>
    <row r="1527" spans="44:49">
      <c r="AR1527" s="117">
        <v>25001583</v>
      </c>
      <c r="AS1527" s="117" t="s">
        <v>2487</v>
      </c>
      <c r="AT1527" s="117" t="s">
        <v>454</v>
      </c>
      <c r="AU1527" s="123">
        <v>40364</v>
      </c>
      <c r="AV1527" s="117" t="s">
        <v>1346</v>
      </c>
      <c r="AW1527" s="117" t="s">
        <v>1347</v>
      </c>
    </row>
    <row r="1528" spans="44:49">
      <c r="AR1528" s="117">
        <v>25001584</v>
      </c>
      <c r="AS1528" s="117" t="s">
        <v>2488</v>
      </c>
      <c r="AT1528" s="117" t="s">
        <v>1341</v>
      </c>
      <c r="AU1528" s="123">
        <v>40364</v>
      </c>
      <c r="AV1528" s="117" t="s">
        <v>1502</v>
      </c>
      <c r="AW1528" s="117" t="s">
        <v>1503</v>
      </c>
    </row>
    <row r="1529" spans="44:49">
      <c r="AR1529" s="117">
        <v>25001585</v>
      </c>
      <c r="AS1529" s="117" t="s">
        <v>2489</v>
      </c>
      <c r="AT1529" s="117" t="s">
        <v>101</v>
      </c>
      <c r="AU1529" s="123">
        <v>40364</v>
      </c>
      <c r="AV1529" s="117" t="s">
        <v>1346</v>
      </c>
      <c r="AW1529" s="117" t="s">
        <v>1347</v>
      </c>
    </row>
    <row r="1530" spans="44:49">
      <c r="AR1530" s="117">
        <v>25001586</v>
      </c>
      <c r="AS1530" s="117" t="s">
        <v>2490</v>
      </c>
      <c r="AT1530" s="117" t="s">
        <v>1243</v>
      </c>
      <c r="AU1530" s="123">
        <v>40033</v>
      </c>
      <c r="AV1530" s="117" t="s">
        <v>3252</v>
      </c>
      <c r="AW1530" s="117" t="s">
        <v>1400</v>
      </c>
    </row>
    <row r="1531" spans="44:49">
      <c r="AR1531" s="117">
        <v>25001587</v>
      </c>
      <c r="AS1531" s="117" t="s">
        <v>2491</v>
      </c>
      <c r="AT1531" s="117" t="s">
        <v>1243</v>
      </c>
      <c r="AU1531" s="123">
        <v>40368</v>
      </c>
      <c r="AV1531" s="117" t="s">
        <v>3252</v>
      </c>
      <c r="AW1531" s="117" t="s">
        <v>1400</v>
      </c>
    </row>
    <row r="1532" spans="44:49">
      <c r="AR1532" s="117">
        <v>25001588</v>
      </c>
      <c r="AS1532" s="117" t="s">
        <v>2492</v>
      </c>
      <c r="AT1532" s="117" t="s">
        <v>1243</v>
      </c>
      <c r="AU1532" s="123">
        <v>40369</v>
      </c>
      <c r="AV1532" s="117" t="s">
        <v>3252</v>
      </c>
      <c r="AW1532" s="117" t="s">
        <v>1400</v>
      </c>
    </row>
    <row r="1533" spans="44:49">
      <c r="AR1533" s="117">
        <v>25001589</v>
      </c>
      <c r="AS1533" s="117" t="s">
        <v>2493</v>
      </c>
      <c r="AT1533" s="117" t="s">
        <v>1243</v>
      </c>
      <c r="AU1533" s="123">
        <v>40375</v>
      </c>
      <c r="AV1533" s="117" t="s">
        <v>3252</v>
      </c>
      <c r="AW1533" s="117" t="s">
        <v>1400</v>
      </c>
    </row>
    <row r="1534" spans="44:49">
      <c r="AR1534" s="117">
        <v>25001590</v>
      </c>
      <c r="AS1534" s="117" t="s">
        <v>2494</v>
      </c>
      <c r="AT1534" s="117" t="s">
        <v>1243</v>
      </c>
      <c r="AU1534" s="123">
        <v>40376</v>
      </c>
      <c r="AV1534" s="117" t="s">
        <v>3252</v>
      </c>
      <c r="AW1534" s="117" t="s">
        <v>1400</v>
      </c>
    </row>
    <row r="1535" spans="44:49">
      <c r="AR1535" s="117">
        <v>25001591</v>
      </c>
      <c r="AS1535" s="117" t="s">
        <v>2495</v>
      </c>
      <c r="AT1535" s="117" t="s">
        <v>491</v>
      </c>
      <c r="AU1535" s="123">
        <v>40374</v>
      </c>
      <c r="AV1535" s="117" t="s">
        <v>1395</v>
      </c>
      <c r="AW1535" s="117" t="s">
        <v>1396</v>
      </c>
    </row>
    <row r="1536" spans="44:49">
      <c r="AR1536" s="117">
        <v>25001592</v>
      </c>
      <c r="AS1536" s="117" t="s">
        <v>2496</v>
      </c>
      <c r="AT1536" s="117" t="s">
        <v>1269</v>
      </c>
      <c r="AU1536" s="123">
        <v>40378</v>
      </c>
      <c r="AV1536" s="117" t="s">
        <v>1284</v>
      </c>
      <c r="AW1536" s="117" t="s">
        <v>1285</v>
      </c>
    </row>
    <row r="1537" spans="44:49">
      <c r="AR1537" s="117">
        <v>25001593</v>
      </c>
      <c r="AS1537" s="117" t="s">
        <v>2497</v>
      </c>
      <c r="AT1537" s="117" t="s">
        <v>1435</v>
      </c>
      <c r="AU1537" s="123">
        <v>40378</v>
      </c>
      <c r="AV1537" s="117" t="s">
        <v>1470</v>
      </c>
      <c r="AW1537" s="117" t="s">
        <v>1471</v>
      </c>
    </row>
    <row r="1538" spans="44:49">
      <c r="AR1538" s="117">
        <v>25001594</v>
      </c>
      <c r="AS1538" s="117" t="s">
        <v>2498</v>
      </c>
      <c r="AT1538" s="117" t="s">
        <v>1269</v>
      </c>
      <c r="AU1538" s="123">
        <v>40378</v>
      </c>
      <c r="AV1538" s="117" t="s">
        <v>1284</v>
      </c>
      <c r="AW1538" s="117" t="s">
        <v>1285</v>
      </c>
    </row>
    <row r="1539" spans="44:49">
      <c r="AR1539" s="117">
        <v>25001595</v>
      </c>
      <c r="AS1539" s="117" t="s">
        <v>2499</v>
      </c>
      <c r="AT1539" s="117" t="s">
        <v>1269</v>
      </c>
      <c r="AU1539" s="123">
        <v>40378</v>
      </c>
      <c r="AV1539" s="117" t="s">
        <v>1286</v>
      </c>
      <c r="AW1539" s="117" t="s">
        <v>1287</v>
      </c>
    </row>
    <row r="1540" spans="44:49">
      <c r="AR1540" s="117">
        <v>25001596</v>
      </c>
      <c r="AS1540" s="117" t="s">
        <v>2500</v>
      </c>
      <c r="AT1540" s="117" t="s">
        <v>1341</v>
      </c>
      <c r="AU1540" s="123">
        <v>40378</v>
      </c>
      <c r="AV1540" s="117" t="s">
        <v>1502</v>
      </c>
      <c r="AW1540" s="117" t="s">
        <v>1503</v>
      </c>
    </row>
    <row r="1541" spans="44:49">
      <c r="AR1541" s="117">
        <v>25001597</v>
      </c>
      <c r="AS1541" s="117" t="s">
        <v>2501</v>
      </c>
      <c r="AT1541" s="117" t="s">
        <v>1424</v>
      </c>
      <c r="AU1541" s="123">
        <v>40000</v>
      </c>
      <c r="AV1541" s="117" t="s">
        <v>1418</v>
      </c>
      <c r="AW1541" s="117" t="s">
        <v>1419</v>
      </c>
    </row>
    <row r="1542" spans="44:49">
      <c r="AR1542" s="117">
        <v>25001598</v>
      </c>
      <c r="AS1542" s="117" t="s">
        <v>2502</v>
      </c>
      <c r="AT1542" s="117" t="s">
        <v>1421</v>
      </c>
      <c r="AU1542" s="123">
        <v>40014</v>
      </c>
      <c r="AV1542" s="117" t="s">
        <v>1418</v>
      </c>
      <c r="AW1542" s="117" t="s">
        <v>1419</v>
      </c>
    </row>
    <row r="1543" spans="44:49">
      <c r="AR1543" s="117">
        <v>25001599</v>
      </c>
      <c r="AS1543" s="117" t="s">
        <v>2503</v>
      </c>
      <c r="AT1543" s="117" t="s">
        <v>1424</v>
      </c>
      <c r="AU1543" s="123">
        <v>40122</v>
      </c>
      <c r="AV1543" s="117" t="s">
        <v>1418</v>
      </c>
      <c r="AW1543" s="117" t="s">
        <v>1419</v>
      </c>
    </row>
    <row r="1544" spans="44:49">
      <c r="AR1544" s="117">
        <v>25001600</v>
      </c>
      <c r="AS1544" s="117" t="s">
        <v>2504</v>
      </c>
      <c r="AT1544" s="117" t="s">
        <v>1424</v>
      </c>
      <c r="AU1544" s="123">
        <v>39875</v>
      </c>
      <c r="AV1544" s="117" t="s">
        <v>1418</v>
      </c>
      <c r="AW1544" s="117" t="s">
        <v>1419</v>
      </c>
    </row>
    <row r="1545" spans="44:49">
      <c r="AR1545" s="117">
        <v>25001601</v>
      </c>
      <c r="AS1545" s="117" t="s">
        <v>2505</v>
      </c>
      <c r="AT1545" s="117" t="s">
        <v>1421</v>
      </c>
      <c r="AU1545" s="123">
        <v>40000</v>
      </c>
      <c r="AV1545" s="117" t="s">
        <v>1418</v>
      </c>
      <c r="AW1545" s="117" t="s">
        <v>1419</v>
      </c>
    </row>
    <row r="1546" spans="44:49">
      <c r="AR1546" s="117">
        <v>25001602</v>
      </c>
      <c r="AS1546" s="117" t="s">
        <v>2506</v>
      </c>
      <c r="AT1546" s="117" t="s">
        <v>113</v>
      </c>
      <c r="AU1546" s="123">
        <v>40392</v>
      </c>
      <c r="AV1546" s="117" t="s">
        <v>1470</v>
      </c>
      <c r="AW1546" s="117" t="s">
        <v>1471</v>
      </c>
    </row>
    <row r="1547" spans="44:49">
      <c r="AR1547" s="117">
        <v>25001603</v>
      </c>
      <c r="AS1547" s="117" t="s">
        <v>2507</v>
      </c>
      <c r="AT1547" s="117" t="s">
        <v>1269</v>
      </c>
      <c r="AU1547" s="123">
        <v>40392</v>
      </c>
      <c r="AV1547" s="117" t="s">
        <v>1357</v>
      </c>
      <c r="AW1547" s="117" t="s">
        <v>1358</v>
      </c>
    </row>
    <row r="1548" spans="44:49">
      <c r="AR1548" s="117">
        <v>25001604</v>
      </c>
      <c r="AS1548" s="117" t="s">
        <v>2508</v>
      </c>
      <c r="AT1548" s="117" t="s">
        <v>1269</v>
      </c>
      <c r="AU1548" s="123">
        <v>40392</v>
      </c>
      <c r="AV1548" s="117" t="s">
        <v>1284</v>
      </c>
      <c r="AW1548" s="117" t="s">
        <v>1285</v>
      </c>
    </row>
    <row r="1549" spans="44:49">
      <c r="AR1549" s="117">
        <v>25001605</v>
      </c>
      <c r="AS1549" s="117" t="s">
        <v>3242</v>
      </c>
      <c r="AT1549" s="117" t="s">
        <v>1381</v>
      </c>
      <c r="AU1549" s="123">
        <v>40399</v>
      </c>
      <c r="AV1549" s="117" t="s">
        <v>1359</v>
      </c>
      <c r="AW1549" s="117" t="s">
        <v>1360</v>
      </c>
    </row>
    <row r="1550" spans="44:49">
      <c r="AR1550" s="117">
        <v>25001606</v>
      </c>
      <c r="AS1550" s="117" t="s">
        <v>2509</v>
      </c>
      <c r="AT1550" s="117" t="s">
        <v>113</v>
      </c>
      <c r="AU1550" s="123">
        <v>40406</v>
      </c>
      <c r="AV1550" s="117" t="s">
        <v>1470</v>
      </c>
      <c r="AW1550" s="117" t="s">
        <v>1471</v>
      </c>
    </row>
    <row r="1551" spans="44:49">
      <c r="AR1551" s="117">
        <v>25001607</v>
      </c>
      <c r="AS1551" s="117" t="s">
        <v>2510</v>
      </c>
      <c r="AT1551" s="117" t="s">
        <v>1424</v>
      </c>
      <c r="AU1551" s="123">
        <v>39951</v>
      </c>
      <c r="AV1551" s="117" t="s">
        <v>1418</v>
      </c>
      <c r="AW1551" s="117" t="s">
        <v>1419</v>
      </c>
    </row>
    <row r="1552" spans="44:49">
      <c r="AR1552" s="117">
        <v>25001608</v>
      </c>
      <c r="AS1552" s="117" t="s">
        <v>2511</v>
      </c>
      <c r="AT1552" s="117" t="s">
        <v>1269</v>
      </c>
      <c r="AU1552" s="123">
        <v>40406</v>
      </c>
      <c r="AV1552" s="117" t="s">
        <v>1284</v>
      </c>
      <c r="AW1552" s="117" t="s">
        <v>1285</v>
      </c>
    </row>
    <row r="1553" spans="44:49">
      <c r="AR1553" s="117">
        <v>25001609</v>
      </c>
      <c r="AS1553" s="117" t="s">
        <v>2512</v>
      </c>
      <c r="AT1553" s="117" t="s">
        <v>1269</v>
      </c>
      <c r="AU1553" s="123">
        <v>40406</v>
      </c>
      <c r="AV1553" s="117" t="s">
        <v>1357</v>
      </c>
      <c r="AW1553" s="117" t="s">
        <v>1358</v>
      </c>
    </row>
    <row r="1554" spans="44:49">
      <c r="AR1554" s="117">
        <v>25001610</v>
      </c>
      <c r="AS1554" s="117" t="s">
        <v>3243</v>
      </c>
      <c r="AT1554" s="117" t="s">
        <v>1341</v>
      </c>
      <c r="AU1554" s="123">
        <v>40406</v>
      </c>
      <c r="AV1554" s="117" t="s">
        <v>1502</v>
      </c>
      <c r="AW1554" s="117" t="s">
        <v>1503</v>
      </c>
    </row>
    <row r="1555" spans="44:49">
      <c r="AR1555" s="117">
        <v>25001611</v>
      </c>
      <c r="AS1555" s="117" t="s">
        <v>2513</v>
      </c>
      <c r="AT1555" s="117" t="s">
        <v>1269</v>
      </c>
      <c r="AU1555" s="123">
        <v>40406</v>
      </c>
      <c r="AV1555" s="117" t="s">
        <v>1324</v>
      </c>
      <c r="AW1555" s="117" t="s">
        <v>1325</v>
      </c>
    </row>
    <row r="1556" spans="44:49">
      <c r="AR1556" s="117">
        <v>25001612</v>
      </c>
      <c r="AS1556" s="117" t="s">
        <v>2514</v>
      </c>
      <c r="AT1556" s="117" t="s">
        <v>1269</v>
      </c>
      <c r="AU1556" s="123">
        <v>40406</v>
      </c>
      <c r="AV1556" s="117" t="s">
        <v>1357</v>
      </c>
      <c r="AW1556" s="117" t="s">
        <v>1358</v>
      </c>
    </row>
    <row r="1557" spans="44:49">
      <c r="AR1557" s="117">
        <v>25001613</v>
      </c>
      <c r="AS1557" s="117" t="s">
        <v>2515</v>
      </c>
      <c r="AT1557" s="117" t="s">
        <v>1269</v>
      </c>
      <c r="AU1557" s="123">
        <v>40406</v>
      </c>
      <c r="AV1557" s="117" t="s">
        <v>1401</v>
      </c>
      <c r="AW1557" s="117" t="s">
        <v>1402</v>
      </c>
    </row>
    <row r="1558" spans="44:49">
      <c r="AR1558" s="117">
        <v>25001614</v>
      </c>
      <c r="AS1558" s="117" t="s">
        <v>2516</v>
      </c>
      <c r="AT1558" s="117" t="s">
        <v>71</v>
      </c>
      <c r="AU1558" s="123">
        <v>40422</v>
      </c>
      <c r="AV1558" s="117" t="s">
        <v>3265</v>
      </c>
      <c r="AW1558" s="117" t="s">
        <v>1417</v>
      </c>
    </row>
    <row r="1559" spans="44:49">
      <c r="AR1559" s="117">
        <v>25001615</v>
      </c>
      <c r="AS1559" s="117" t="s">
        <v>2517</v>
      </c>
      <c r="AT1559" s="117" t="s">
        <v>1269</v>
      </c>
      <c r="AU1559" s="123">
        <v>40422</v>
      </c>
      <c r="AV1559" s="117" t="s">
        <v>1401</v>
      </c>
      <c r="AW1559" s="117" t="s">
        <v>1402</v>
      </c>
    </row>
    <row r="1560" spans="44:49">
      <c r="AR1560" s="117">
        <v>25001616</v>
      </c>
      <c r="AS1560" s="117" t="s">
        <v>2518</v>
      </c>
      <c r="AT1560" s="117" t="s">
        <v>1269</v>
      </c>
      <c r="AU1560" s="123">
        <v>40422</v>
      </c>
      <c r="AV1560" s="117" t="s">
        <v>1401</v>
      </c>
      <c r="AW1560" s="117" t="s">
        <v>1402</v>
      </c>
    </row>
    <row r="1561" spans="44:49">
      <c r="AR1561" s="117">
        <v>25001617</v>
      </c>
      <c r="AS1561" s="117" t="s">
        <v>2519</v>
      </c>
      <c r="AT1561" s="117" t="s">
        <v>1341</v>
      </c>
      <c r="AU1561" s="123">
        <v>40422</v>
      </c>
      <c r="AV1561" s="117" t="s">
        <v>1502</v>
      </c>
      <c r="AW1561" s="117" t="s">
        <v>1503</v>
      </c>
    </row>
    <row r="1562" spans="44:49">
      <c r="AR1562" s="117">
        <v>25001618</v>
      </c>
      <c r="AS1562" s="117" t="s">
        <v>2520</v>
      </c>
      <c r="AT1562" s="117" t="s">
        <v>1269</v>
      </c>
      <c r="AU1562" s="123">
        <v>40422</v>
      </c>
      <c r="AV1562" s="117" t="s">
        <v>1401</v>
      </c>
      <c r="AW1562" s="117" t="s">
        <v>1402</v>
      </c>
    </row>
    <row r="1563" spans="44:49">
      <c r="AR1563" s="117">
        <v>25001619</v>
      </c>
      <c r="AS1563" s="117" t="s">
        <v>2521</v>
      </c>
      <c r="AT1563" s="117" t="s">
        <v>1269</v>
      </c>
      <c r="AU1563" s="123">
        <v>40422</v>
      </c>
      <c r="AV1563" s="117" t="s">
        <v>1401</v>
      </c>
      <c r="AW1563" s="117" t="s">
        <v>1402</v>
      </c>
    </row>
    <row r="1564" spans="44:49">
      <c r="AR1564" s="117">
        <v>25001620</v>
      </c>
      <c r="AS1564" s="117" t="s">
        <v>2522</v>
      </c>
      <c r="AT1564" s="117" t="s">
        <v>1381</v>
      </c>
      <c r="AU1564" s="123">
        <v>40422</v>
      </c>
      <c r="AV1564" s="117" t="s">
        <v>1359</v>
      </c>
      <c r="AW1564" s="117" t="s">
        <v>1360</v>
      </c>
    </row>
    <row r="1565" spans="44:49">
      <c r="AR1565" s="117">
        <v>25001621</v>
      </c>
      <c r="AS1565" s="117" t="s">
        <v>2523</v>
      </c>
      <c r="AT1565" s="117" t="s">
        <v>1381</v>
      </c>
      <c r="AU1565" s="123">
        <v>40422</v>
      </c>
      <c r="AV1565" s="117" t="s">
        <v>1359</v>
      </c>
      <c r="AW1565" s="117" t="s">
        <v>1360</v>
      </c>
    </row>
    <row r="1566" spans="44:49">
      <c r="AR1566" s="117">
        <v>25001622</v>
      </c>
      <c r="AS1566" s="117" t="s">
        <v>2524</v>
      </c>
      <c r="AT1566" s="117" t="s">
        <v>1243</v>
      </c>
      <c r="AU1566" s="123">
        <v>40424</v>
      </c>
      <c r="AV1566" s="117" t="s">
        <v>3252</v>
      </c>
      <c r="AW1566" s="117" t="s">
        <v>1400</v>
      </c>
    </row>
    <row r="1567" spans="44:49">
      <c r="AR1567" s="117">
        <v>25001623</v>
      </c>
      <c r="AS1567" s="117" t="s">
        <v>2525</v>
      </c>
      <c r="AT1567" s="117" t="s">
        <v>454</v>
      </c>
      <c r="AU1567" s="123">
        <v>40441</v>
      </c>
      <c r="AV1567" s="117" t="s">
        <v>1324</v>
      </c>
      <c r="AW1567" s="117" t="s">
        <v>1325</v>
      </c>
    </row>
    <row r="1568" spans="44:49">
      <c r="AR1568" s="117">
        <v>25001624</v>
      </c>
      <c r="AS1568" s="117" t="s">
        <v>2526</v>
      </c>
      <c r="AT1568" s="117" t="s">
        <v>1257</v>
      </c>
      <c r="AU1568" s="123">
        <v>37809</v>
      </c>
      <c r="AV1568" s="117" t="s">
        <v>1251</v>
      </c>
      <c r="AW1568" s="117" t="s">
        <v>1252</v>
      </c>
    </row>
    <row r="1569" spans="44:49">
      <c r="AR1569" s="117">
        <v>25001625</v>
      </c>
      <c r="AS1569" s="117" t="s">
        <v>2527</v>
      </c>
      <c r="AT1569" s="117" t="s">
        <v>160</v>
      </c>
      <c r="AU1569" s="123">
        <v>40455</v>
      </c>
      <c r="AV1569" s="117" t="s">
        <v>1332</v>
      </c>
      <c r="AW1569" s="117" t="s">
        <v>1333</v>
      </c>
    </row>
    <row r="1570" spans="44:49">
      <c r="AR1570" s="117">
        <v>25001626</v>
      </c>
      <c r="AS1570" s="117" t="s">
        <v>2528</v>
      </c>
      <c r="AT1570" s="117" t="s">
        <v>1269</v>
      </c>
      <c r="AU1570" s="123">
        <v>40455</v>
      </c>
      <c r="AV1570" s="117" t="s">
        <v>3252</v>
      </c>
      <c r="AW1570" s="117" t="s">
        <v>1400</v>
      </c>
    </row>
    <row r="1571" spans="44:49">
      <c r="AR1571" s="117">
        <v>25001627</v>
      </c>
      <c r="AS1571" s="117" t="s">
        <v>2529</v>
      </c>
      <c r="AT1571" s="117" t="s">
        <v>1269</v>
      </c>
      <c r="AU1571" s="123">
        <v>40455</v>
      </c>
      <c r="AV1571" s="117" t="s">
        <v>3252</v>
      </c>
      <c r="AW1571" s="117" t="s">
        <v>1400</v>
      </c>
    </row>
    <row r="1572" spans="44:49">
      <c r="AR1572" s="117">
        <v>25001628</v>
      </c>
      <c r="AS1572" s="117" t="s">
        <v>2530</v>
      </c>
      <c r="AT1572" s="117" t="s">
        <v>1269</v>
      </c>
      <c r="AU1572" s="123">
        <v>40455</v>
      </c>
      <c r="AV1572" s="117" t="s">
        <v>3252</v>
      </c>
      <c r="AW1572" s="117" t="s">
        <v>1400</v>
      </c>
    </row>
    <row r="1573" spans="44:49">
      <c r="AR1573" s="117">
        <v>25001629</v>
      </c>
      <c r="AS1573" s="117" t="s">
        <v>2531</v>
      </c>
      <c r="AT1573" s="117" t="s">
        <v>495</v>
      </c>
      <c r="AU1573" s="123">
        <v>40455</v>
      </c>
      <c r="AV1573" s="117" t="s">
        <v>1310</v>
      </c>
      <c r="AW1573" s="117" t="s">
        <v>1311</v>
      </c>
    </row>
    <row r="1574" spans="44:49">
      <c r="AR1574" s="117">
        <v>25001630</v>
      </c>
      <c r="AS1574" s="117" t="s">
        <v>2532</v>
      </c>
      <c r="AT1574" s="117" t="s">
        <v>491</v>
      </c>
      <c r="AU1574" s="123">
        <v>40455</v>
      </c>
      <c r="AV1574" s="117" t="s">
        <v>1395</v>
      </c>
      <c r="AW1574" s="117" t="s">
        <v>1396</v>
      </c>
    </row>
    <row r="1575" spans="44:49">
      <c r="AR1575" s="117">
        <v>25001631</v>
      </c>
      <c r="AS1575" s="117" t="s">
        <v>2533</v>
      </c>
      <c r="AT1575" s="117" t="s">
        <v>1362</v>
      </c>
      <c r="AU1575" s="123">
        <v>40455</v>
      </c>
      <c r="AV1575" s="117" t="s">
        <v>1359</v>
      </c>
      <c r="AW1575" s="117" t="s">
        <v>1360</v>
      </c>
    </row>
    <row r="1576" spans="44:49">
      <c r="AR1576" s="117">
        <v>25001632</v>
      </c>
      <c r="AS1576" s="117" t="s">
        <v>2534</v>
      </c>
      <c r="AT1576" s="117" t="s">
        <v>1269</v>
      </c>
      <c r="AU1576" s="123">
        <v>40469</v>
      </c>
      <c r="AV1576" s="117" t="s">
        <v>1324</v>
      </c>
      <c r="AW1576" s="117" t="s">
        <v>1325</v>
      </c>
    </row>
    <row r="1577" spans="44:49">
      <c r="AR1577" s="117">
        <v>25001633</v>
      </c>
      <c r="AS1577" s="117" t="s">
        <v>2535</v>
      </c>
      <c r="AT1577" s="117" t="s">
        <v>1269</v>
      </c>
      <c r="AU1577" s="123">
        <v>40469</v>
      </c>
      <c r="AV1577" s="117" t="s">
        <v>1357</v>
      </c>
      <c r="AW1577" s="117" t="s">
        <v>1358</v>
      </c>
    </row>
    <row r="1578" spans="44:49">
      <c r="AR1578" s="117">
        <v>25001634</v>
      </c>
      <c r="AS1578" s="117" t="s">
        <v>2536</v>
      </c>
      <c r="AT1578" s="117" t="s">
        <v>1280</v>
      </c>
      <c r="AU1578" s="123">
        <v>40469</v>
      </c>
      <c r="AV1578" s="117" t="s">
        <v>1401</v>
      </c>
      <c r="AW1578" s="117" t="s">
        <v>1402</v>
      </c>
    </row>
    <row r="1579" spans="44:49">
      <c r="AR1579" s="117">
        <v>25001635</v>
      </c>
      <c r="AS1579" s="117" t="s">
        <v>2537</v>
      </c>
      <c r="AT1579" s="117" t="s">
        <v>1280</v>
      </c>
      <c r="AU1579" s="123">
        <v>40469</v>
      </c>
      <c r="AV1579" s="117" t="s">
        <v>1357</v>
      </c>
      <c r="AW1579" s="117" t="s">
        <v>1358</v>
      </c>
    </row>
    <row r="1580" spans="44:49">
      <c r="AR1580" s="117">
        <v>25001636</v>
      </c>
      <c r="AS1580" s="117" t="s">
        <v>2538</v>
      </c>
      <c r="AT1580" s="117" t="s">
        <v>1280</v>
      </c>
      <c r="AU1580" s="123">
        <v>40469</v>
      </c>
      <c r="AV1580" s="117" t="s">
        <v>1502</v>
      </c>
      <c r="AW1580" s="117" t="s">
        <v>1503</v>
      </c>
    </row>
    <row r="1581" spans="44:49">
      <c r="AR1581" s="117">
        <v>25800001</v>
      </c>
      <c r="AS1581" s="117" t="s">
        <v>3092</v>
      </c>
      <c r="AT1581" s="117" t="s">
        <v>220</v>
      </c>
      <c r="AU1581" s="123">
        <v>39934</v>
      </c>
      <c r="AV1581" s="117" t="s">
        <v>3252</v>
      </c>
      <c r="AW1581" s="117" t="s">
        <v>1400</v>
      </c>
    </row>
    <row r="1582" spans="44:49">
      <c r="AR1582" s="117">
        <v>25800002</v>
      </c>
      <c r="AS1582" s="117" t="s">
        <v>3082</v>
      </c>
      <c r="AT1582" s="117" t="s">
        <v>220</v>
      </c>
      <c r="AU1582" s="123">
        <v>39934</v>
      </c>
      <c r="AV1582" s="117" t="s">
        <v>1401</v>
      </c>
      <c r="AW1582" s="117" t="s">
        <v>1402</v>
      </c>
    </row>
    <row r="1583" spans="44:49">
      <c r="AR1583" s="117">
        <v>25800003</v>
      </c>
      <c r="AS1583" s="117" t="s">
        <v>2078</v>
      </c>
      <c r="AT1583" s="117" t="s">
        <v>220</v>
      </c>
      <c r="AU1583" s="123">
        <v>39934</v>
      </c>
      <c r="AV1583" s="117" t="s">
        <v>1401</v>
      </c>
      <c r="AW1583" s="117" t="s">
        <v>1402</v>
      </c>
    </row>
    <row r="1584" spans="44:49">
      <c r="AR1584" s="117">
        <v>25800004</v>
      </c>
      <c r="AS1584" s="117" t="s">
        <v>3244</v>
      </c>
      <c r="AT1584" s="117" t="s">
        <v>220</v>
      </c>
      <c r="AU1584" s="123">
        <v>40452</v>
      </c>
      <c r="AV1584" s="117" t="s">
        <v>1444</v>
      </c>
      <c r="AW1584" s="117" t="s">
        <v>1445</v>
      </c>
    </row>
    <row r="1585" spans="44:49">
      <c r="AR1585" s="117">
        <v>25900001</v>
      </c>
      <c r="AS1585" s="117" t="s">
        <v>3245</v>
      </c>
      <c r="AT1585" s="117" t="s">
        <v>3246</v>
      </c>
      <c r="AU1585" s="123">
        <v>39889</v>
      </c>
      <c r="AV1585" s="117" t="s">
        <v>1495</v>
      </c>
      <c r="AW1585" s="117" t="s">
        <v>1496</v>
      </c>
    </row>
  </sheetData>
  <sheetProtection sheet="1" objects="1" scenarios="1" selectLockedCells="1" sort="0" autoFilter="0" pivotTables="0"/>
  <dataConsolidate function="product">
    <dataRefs count="1">
      <dataRef ref="B9" sheet="Requisição "/>
    </dataRefs>
  </dataConsolidate>
  <mergeCells count="71">
    <mergeCell ref="A40:D40"/>
    <mergeCell ref="G40:I40"/>
    <mergeCell ref="A55:D56"/>
    <mergeCell ref="A57:O57"/>
    <mergeCell ref="M40:N40"/>
    <mergeCell ref="H46:I46"/>
    <mergeCell ref="H47:I47"/>
    <mergeCell ref="F52:N52"/>
    <mergeCell ref="F53:N53"/>
    <mergeCell ref="A67:O71"/>
    <mergeCell ref="C61:D61"/>
    <mergeCell ref="C60:D60"/>
    <mergeCell ref="C63:D63"/>
    <mergeCell ref="C64:D64"/>
    <mergeCell ref="H63:I63"/>
    <mergeCell ref="G60:I60"/>
    <mergeCell ref="H62:I62"/>
    <mergeCell ref="J62:M62"/>
    <mergeCell ref="K61:N61"/>
    <mergeCell ref="G61:I61"/>
    <mergeCell ref="J63:M63"/>
    <mergeCell ref="M58:N58"/>
    <mergeCell ref="A66:O66"/>
    <mergeCell ref="A42:D42"/>
    <mergeCell ref="BJ46:BK46"/>
    <mergeCell ref="M46:N46"/>
    <mergeCell ref="M42:N42"/>
    <mergeCell ref="F50:N50"/>
    <mergeCell ref="F51:N51"/>
    <mergeCell ref="G42:I42"/>
    <mergeCell ref="G43:I43"/>
    <mergeCell ref="E59:L59"/>
    <mergeCell ref="E55:O56"/>
    <mergeCell ref="C58:K58"/>
    <mergeCell ref="A43:D43"/>
    <mergeCell ref="G39:I39"/>
    <mergeCell ref="M39:N39"/>
    <mergeCell ref="I30:N30"/>
    <mergeCell ref="A39:D39"/>
    <mergeCell ref="I28:O28"/>
    <mergeCell ref="A33:O33"/>
    <mergeCell ref="A37:O37"/>
    <mergeCell ref="B34:M36"/>
    <mergeCell ref="C29:F29"/>
    <mergeCell ref="D31:E31"/>
    <mergeCell ref="F31:G31"/>
    <mergeCell ref="A24:C24"/>
    <mergeCell ref="B1:L5"/>
    <mergeCell ref="A20:C20"/>
    <mergeCell ref="D20:F20"/>
    <mergeCell ref="L17:O17"/>
    <mergeCell ref="K18:O18"/>
    <mergeCell ref="C7:E7"/>
    <mergeCell ref="J7:N7"/>
    <mergeCell ref="E18:I18"/>
    <mergeCell ref="A26:D26"/>
    <mergeCell ref="L26:N26"/>
    <mergeCell ref="L24:N24"/>
    <mergeCell ref="BF7:BG7"/>
    <mergeCell ref="BF4:BG4"/>
    <mergeCell ref="A22:O22"/>
    <mergeCell ref="A1:A5"/>
    <mergeCell ref="C11:E11"/>
    <mergeCell ref="C9:E9"/>
    <mergeCell ref="M3:N5"/>
    <mergeCell ref="O3:O5"/>
    <mergeCell ref="A16:O16"/>
    <mergeCell ref="E17:J17"/>
    <mergeCell ref="A13:A14"/>
    <mergeCell ref="K13:N14"/>
    <mergeCell ref="M2:N2"/>
  </mergeCells>
  <dataValidations count="11">
    <dataValidation type="list" allowBlank="1" showInputMessage="1" showErrorMessage="1" sqref="BJ46 H47:I47">
      <formula1>$AQ$6:$AQ$13</formula1>
    </dataValidation>
    <dataValidation type="list" allowBlank="1" showInputMessage="1" showErrorMessage="1" sqref="G40:I40">
      <formula1>$AH$1:$AH$4</formula1>
    </dataValidation>
    <dataValidation type="list" allowBlank="1" showInputMessage="1" showErrorMessage="1" sqref="A40:D40">
      <formula1>$AG$1:$AG$5</formula1>
    </dataValidation>
    <dataValidation type="textLength" operator="greaterThanOrEqual" showErrorMessage="1" errorTitle="AVISO" error="Justificativa deve possuir mais que 10 caracteres!" promptTitle="JUSTIFICATIVA" prompt="Justifique a contratação com no mínimo 20 caracteres." sqref="N34:O36 A34:A36 B34">
      <formula1>20</formula1>
    </dataValidation>
    <dataValidation type="list" allowBlank="1" showInputMessage="1" showErrorMessage="1" sqref="M40">
      <formula1>$AG$7:$AG$11</formula1>
    </dataValidation>
    <dataValidation type="list" allowBlank="1" showInputMessage="1" showErrorMessage="1" sqref="BF7">
      <formula1>$V$2:$V$40</formula1>
    </dataValidation>
    <dataValidation type="list" allowBlank="1" showInputMessage="1" showErrorMessage="1" sqref="BF4:BG4">
      <formula1>$U$2:$U$41</formula1>
    </dataValidation>
    <dataValidation type="list" allowBlank="1" showInputMessage="1" showErrorMessage="1" sqref="J7:N7">
      <formula1>$AI$3:$AI$10</formula1>
    </dataValidation>
    <dataValidation type="list" allowBlank="1" showInputMessage="1" showErrorMessage="1" sqref="G43:I43">
      <formula1>$AI$13:$AI$19</formula1>
    </dataValidation>
    <dataValidation type="list" allowBlank="1" showInputMessage="1" showErrorMessage="1" sqref="A43:D43">
      <formula1>$AH$12:$AH$17</formula1>
    </dataValidation>
    <dataValidation type="list" allowBlank="1" showInputMessage="1" showErrorMessage="1" sqref="C7:E7">
      <formula1>$AE$2:$AE$11</formula1>
    </dataValidation>
  </dataValidations>
  <pageMargins left="0.32" right="0.3" top="0.83" bottom="0.23622047244094491" header="3.937007874015748E-2" footer="0.92"/>
  <pageSetup paperSize="9"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1</xdr:col>
                    <xdr:colOff>57150</xdr:colOff>
                    <xdr:row>12</xdr:row>
                    <xdr:rowOff>85725</xdr:rowOff>
                  </from>
                  <to>
                    <xdr:col>2</xdr:col>
                    <xdr:colOff>1038225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4</xdr:col>
                    <xdr:colOff>200025</xdr:colOff>
                    <xdr:row>12</xdr:row>
                    <xdr:rowOff>57150</xdr:rowOff>
                  </from>
                  <to>
                    <xdr:col>6</xdr:col>
                    <xdr:colOff>876300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4</xdr:col>
                    <xdr:colOff>381000</xdr:colOff>
                    <xdr:row>46</xdr:row>
                    <xdr:rowOff>9525</xdr:rowOff>
                  </from>
                  <to>
                    <xdr:col>6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5</xdr:col>
                    <xdr:colOff>1171575</xdr:colOff>
                    <xdr:row>46</xdr:row>
                    <xdr:rowOff>9525</xdr:rowOff>
                  </from>
                  <to>
                    <xdr:col>6</xdr:col>
                    <xdr:colOff>438150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0</xdr:col>
                    <xdr:colOff>457200</xdr:colOff>
                    <xdr:row>46</xdr:row>
                    <xdr:rowOff>19050</xdr:rowOff>
                  </from>
                  <to>
                    <xdr:col>0</xdr:col>
                    <xdr:colOff>1295400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Group Box 6">
              <controlPr defaultSize="0" autoFill="0" autoPict="0">
                <anchor moveWithCells="1" sizeWithCells="1">
                  <from>
                    <xdr:col>0</xdr:col>
                    <xdr:colOff>123825</xdr:colOff>
                    <xdr:row>45</xdr:row>
                    <xdr:rowOff>104775</xdr:rowOff>
                  </from>
                  <to>
                    <xdr:col>3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 sizeWithCells="1">
                  <from>
                    <xdr:col>4</xdr:col>
                    <xdr:colOff>66675</xdr:colOff>
                    <xdr:row>45</xdr:row>
                    <xdr:rowOff>95250</xdr:rowOff>
                  </from>
                  <to>
                    <xdr:col>6</xdr:col>
                    <xdr:colOff>1028700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Option Button 8">
              <controlPr defaultSize="0" autoFill="0" autoLine="0" autoPict="0">
                <anchor moveWithCells="1" sizeWithCells="1">
                  <from>
                    <xdr:col>11</xdr:col>
                    <xdr:colOff>523875</xdr:colOff>
                    <xdr:row>42</xdr:row>
                    <xdr:rowOff>28575</xdr:rowOff>
                  </from>
                  <to>
                    <xdr:col>13</xdr:col>
                    <xdr:colOff>66675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Option Button 9">
              <controlPr defaultSize="0" autoFill="0" autoLine="0" autoPict="0">
                <anchor moveWithCells="1" sizeWithCells="1">
                  <from>
                    <xdr:col>13</xdr:col>
                    <xdr:colOff>238125</xdr:colOff>
                    <xdr:row>42</xdr:row>
                    <xdr:rowOff>28575</xdr:rowOff>
                  </from>
                  <to>
                    <xdr:col>14</xdr:col>
                    <xdr:colOff>190500</xdr:colOff>
                    <xdr:row>43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 sizeWithCells="1">
                  <from>
                    <xdr:col>13</xdr:col>
                    <xdr:colOff>381000</xdr:colOff>
                    <xdr:row>59</xdr:row>
                    <xdr:rowOff>161925</xdr:rowOff>
                  </from>
                  <to>
                    <xdr:col>14</xdr:col>
                    <xdr:colOff>666750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 sizeWithCells="1">
                  <from>
                    <xdr:col>13</xdr:col>
                    <xdr:colOff>390525</xdr:colOff>
                    <xdr:row>61</xdr:row>
                    <xdr:rowOff>200025</xdr:rowOff>
                  </from>
                  <to>
                    <xdr:col>14</xdr:col>
                    <xdr:colOff>581025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Option Button 13">
              <controlPr defaultSize="0" autoFill="0" autoLine="0" autoPict="0">
                <anchor moveWithCells="1">
                  <from>
                    <xdr:col>0</xdr:col>
                    <xdr:colOff>1676400</xdr:colOff>
                    <xdr:row>46</xdr:row>
                    <xdr:rowOff>19050</xdr:rowOff>
                  </from>
                  <to>
                    <xdr:col>2</xdr:col>
                    <xdr:colOff>180975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 sizeWithCells="1">
                  <from>
                    <xdr:col>2</xdr:col>
                    <xdr:colOff>1047750</xdr:colOff>
                    <xdr:row>12</xdr:row>
                    <xdr:rowOff>57150</xdr:rowOff>
                  </from>
                  <to>
                    <xdr:col>5</xdr:col>
                    <xdr:colOff>133350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L366"/>
  <sheetViews>
    <sheetView zoomScaleNormal="100" workbookViewId="0">
      <pane ySplit="2" topLeftCell="A3" activePane="bottomLeft" state="frozen"/>
      <selection activeCell="A26" sqref="A26:D26"/>
      <selection pane="bottomLeft" activeCell="A14" sqref="A14:XFD14"/>
    </sheetView>
  </sheetViews>
  <sheetFormatPr defaultRowHeight="15"/>
  <cols>
    <col min="1" max="1" width="9" bestFit="1" customWidth="1"/>
    <col min="2" max="2" width="50.7109375" bestFit="1" customWidth="1"/>
    <col min="3" max="3" width="16.140625" bestFit="1" customWidth="1"/>
    <col min="4" max="4" width="12.28515625" bestFit="1" customWidth="1"/>
    <col min="5" max="5" width="42.85546875" bestFit="1" customWidth="1"/>
    <col min="6" max="6" width="11.140625" bestFit="1" customWidth="1"/>
    <col min="7" max="7" width="35.140625" bestFit="1" customWidth="1"/>
    <col min="8" max="8" width="10.42578125" customWidth="1"/>
    <col min="9" max="9" width="9.5703125" style="172" bestFit="1" customWidth="1"/>
    <col min="10" max="10" width="61.7109375" bestFit="1" customWidth="1"/>
    <col min="11" max="11" width="5.140625" bestFit="1" customWidth="1"/>
    <col min="12" max="12" width="9.28515625" bestFit="1" customWidth="1"/>
  </cols>
  <sheetData>
    <row r="1" spans="1:12">
      <c r="A1" s="170" t="s">
        <v>3345</v>
      </c>
      <c r="B1" s="170">
        <v>33</v>
      </c>
      <c r="C1" s="13"/>
      <c r="D1" s="169"/>
      <c r="F1" s="13"/>
      <c r="G1" s="1"/>
      <c r="H1" s="13"/>
      <c r="K1" s="13"/>
      <c r="L1" s="13"/>
    </row>
    <row r="2" spans="1:12">
      <c r="A2" s="173" t="s">
        <v>1584</v>
      </c>
      <c r="B2" s="174" t="s">
        <v>1585</v>
      </c>
      <c r="C2" s="174" t="s">
        <v>3337</v>
      </c>
      <c r="D2" s="173" t="s">
        <v>3323</v>
      </c>
      <c r="E2" s="174" t="s">
        <v>3325</v>
      </c>
      <c r="F2" s="174" t="s">
        <v>3326</v>
      </c>
      <c r="G2" s="174" t="s">
        <v>3272</v>
      </c>
      <c r="H2" s="174" t="s">
        <v>3327</v>
      </c>
      <c r="I2" s="173" t="s">
        <v>3273</v>
      </c>
      <c r="J2" s="174" t="s">
        <v>3339</v>
      </c>
      <c r="K2" s="174" t="s">
        <v>216</v>
      </c>
      <c r="L2" s="174" t="s">
        <v>214</v>
      </c>
    </row>
    <row r="3" spans="1:12">
      <c r="A3" s="200">
        <v>1</v>
      </c>
      <c r="B3" s="200" t="s">
        <v>3441</v>
      </c>
      <c r="C3" s="201">
        <v>41631</v>
      </c>
      <c r="D3" s="200">
        <v>35300100702</v>
      </c>
      <c r="E3" s="178"/>
      <c r="F3" s="202">
        <v>67</v>
      </c>
      <c r="G3" s="202" t="str">
        <f>VLOOKUP(F3,[1]Funções!A:C,2,0)</f>
        <v>TELEFONISTA</v>
      </c>
      <c r="H3" s="184" t="s">
        <v>3607</v>
      </c>
      <c r="I3" s="175">
        <v>180</v>
      </c>
      <c r="J3" s="181" t="s">
        <v>3344</v>
      </c>
      <c r="K3" s="179" t="s">
        <v>3274</v>
      </c>
      <c r="L3" s="182">
        <v>33</v>
      </c>
    </row>
    <row r="4" spans="1:12">
      <c r="A4" s="200">
        <v>2</v>
      </c>
      <c r="B4" s="200" t="s">
        <v>3353</v>
      </c>
      <c r="C4" s="201">
        <v>41631</v>
      </c>
      <c r="D4" s="200">
        <v>35300100524</v>
      </c>
      <c r="E4" s="178"/>
      <c r="F4" s="202" t="s">
        <v>1268</v>
      </c>
      <c r="G4" s="202" t="str">
        <f>VLOOKUP(F4,[1]Funções!A:C,2,0)</f>
        <v>AUXILIAR DE ENFERMAG</v>
      </c>
      <c r="H4" s="184" t="s">
        <v>3607</v>
      </c>
      <c r="I4" s="175">
        <v>180</v>
      </c>
      <c r="J4" s="185" t="s">
        <v>3409</v>
      </c>
      <c r="K4" s="179" t="s">
        <v>3274</v>
      </c>
      <c r="L4" s="182">
        <v>33</v>
      </c>
    </row>
    <row r="5" spans="1:12">
      <c r="A5" s="200">
        <v>3</v>
      </c>
      <c r="B5" s="200" t="s">
        <v>3354</v>
      </c>
      <c r="C5" s="201">
        <v>41631</v>
      </c>
      <c r="D5" s="200">
        <v>35300100506</v>
      </c>
      <c r="E5" s="178"/>
      <c r="F5" s="202" t="s">
        <v>1268</v>
      </c>
      <c r="G5" s="202" t="str">
        <f>VLOOKUP(F5,[1]Funções!A:C,2,0)</f>
        <v>AUXILIAR DE ENFERMAG</v>
      </c>
      <c r="H5" s="184" t="s">
        <v>1611</v>
      </c>
      <c r="I5" s="175">
        <v>180</v>
      </c>
      <c r="J5" s="185" t="s">
        <v>3409</v>
      </c>
      <c r="K5" s="179" t="s">
        <v>3274</v>
      </c>
      <c r="L5" s="182">
        <v>33</v>
      </c>
    </row>
    <row r="6" spans="1:12">
      <c r="A6" s="200">
        <v>4</v>
      </c>
      <c r="B6" s="200" t="s">
        <v>3355</v>
      </c>
      <c r="C6" s="201">
        <v>41631</v>
      </c>
      <c r="D6" s="200">
        <v>35300100504</v>
      </c>
      <c r="E6" s="176"/>
      <c r="F6" s="202" t="s">
        <v>1340</v>
      </c>
      <c r="G6" s="202" t="str">
        <f>VLOOKUP(F6,[1]Funções!A:C,2,0)</f>
        <v>TECNICO DE ENFERMAGE</v>
      </c>
      <c r="H6" s="184" t="s">
        <v>3607</v>
      </c>
      <c r="I6" s="175">
        <v>180</v>
      </c>
      <c r="J6" s="181" t="s">
        <v>3344</v>
      </c>
      <c r="K6" s="179" t="s">
        <v>3274</v>
      </c>
      <c r="L6" s="182">
        <v>33</v>
      </c>
    </row>
    <row r="7" spans="1:12">
      <c r="A7" s="200">
        <v>5</v>
      </c>
      <c r="B7" s="200" t="s">
        <v>3356</v>
      </c>
      <c r="C7" s="201">
        <v>41631</v>
      </c>
      <c r="D7" s="200">
        <v>35300100519</v>
      </c>
      <c r="E7" s="178"/>
      <c r="F7" s="202" t="s">
        <v>1340</v>
      </c>
      <c r="G7" s="202" t="str">
        <f>VLOOKUP(F7,[1]Funções!A:C,2,0)</f>
        <v>TECNICO DE ENFERMAGE</v>
      </c>
      <c r="H7" s="184" t="s">
        <v>3607</v>
      </c>
      <c r="I7" s="175">
        <v>180</v>
      </c>
      <c r="J7" s="181" t="s">
        <v>3344</v>
      </c>
      <c r="K7" s="179" t="s">
        <v>3274</v>
      </c>
      <c r="L7" s="182">
        <v>33</v>
      </c>
    </row>
    <row r="8" spans="1:12">
      <c r="A8" s="200">
        <v>6</v>
      </c>
      <c r="B8" s="200" t="s">
        <v>3442</v>
      </c>
      <c r="C8" s="201">
        <v>41624</v>
      </c>
      <c r="D8" s="200">
        <v>35300100521</v>
      </c>
      <c r="E8" s="176"/>
      <c r="F8" s="202" t="s">
        <v>3357</v>
      </c>
      <c r="G8" s="202" t="str">
        <f>VLOOKUP(F8,[1]Funções!A:C,2,0)</f>
        <v>FONOAUDIÓLOGO</v>
      </c>
      <c r="H8" s="184" t="s">
        <v>3607</v>
      </c>
      <c r="I8" s="175">
        <v>180</v>
      </c>
      <c r="J8" s="181" t="s">
        <v>3344</v>
      </c>
      <c r="K8" s="179" t="s">
        <v>3274</v>
      </c>
      <c r="L8" s="182">
        <v>33</v>
      </c>
    </row>
    <row r="9" spans="1:12">
      <c r="A9" s="200">
        <v>7</v>
      </c>
      <c r="B9" s="200" t="s">
        <v>3358</v>
      </c>
      <c r="C9" s="201">
        <v>41631</v>
      </c>
      <c r="D9" s="200">
        <v>35300100704</v>
      </c>
      <c r="E9" s="176"/>
      <c r="F9" s="202">
        <v>70</v>
      </c>
      <c r="G9" s="202" t="str">
        <f>VLOOKUP(F9,[1]Funções!A:C,2,0)</f>
        <v>LIDER DE RECEPCAO</v>
      </c>
      <c r="H9" s="184" t="s">
        <v>1611</v>
      </c>
      <c r="I9" s="175">
        <v>220</v>
      </c>
      <c r="J9" s="181" t="s">
        <v>3344</v>
      </c>
      <c r="K9" s="179" t="s">
        <v>3274</v>
      </c>
      <c r="L9" s="182">
        <v>33</v>
      </c>
    </row>
    <row r="10" spans="1:12">
      <c r="A10" s="200">
        <v>8</v>
      </c>
      <c r="B10" s="200" t="s">
        <v>3392</v>
      </c>
      <c r="C10" s="201">
        <v>41631</v>
      </c>
      <c r="D10" s="200">
        <v>35300100516</v>
      </c>
      <c r="E10" s="176"/>
      <c r="F10" s="202" t="s">
        <v>1340</v>
      </c>
      <c r="G10" s="202" t="str">
        <f>VLOOKUP(F10,[1]Funções!A:C,2,0)</f>
        <v>TECNICO DE ENFERMAGE</v>
      </c>
      <c r="H10" s="184" t="s">
        <v>3607</v>
      </c>
      <c r="I10" s="175">
        <v>220</v>
      </c>
      <c r="J10" s="181" t="s">
        <v>3344</v>
      </c>
      <c r="K10" s="179" t="s">
        <v>3274</v>
      </c>
      <c r="L10" s="182">
        <v>33</v>
      </c>
    </row>
    <row r="11" spans="1:12">
      <c r="A11" s="200">
        <v>9</v>
      </c>
      <c r="B11" s="200" t="s">
        <v>3359</v>
      </c>
      <c r="C11" s="201">
        <v>41631</v>
      </c>
      <c r="D11" s="200">
        <v>35300100614</v>
      </c>
      <c r="E11" s="176"/>
      <c r="F11" s="202" t="s">
        <v>3351</v>
      </c>
      <c r="G11" s="202" t="str">
        <f>VLOOKUP(F11,[1]Funções!A:C,2,0)</f>
        <v>CONTROLADOR DE ACESS</v>
      </c>
      <c r="H11" s="184" t="s">
        <v>3607</v>
      </c>
      <c r="I11" s="175">
        <v>220</v>
      </c>
      <c r="J11" s="181" t="s">
        <v>3344</v>
      </c>
      <c r="K11" s="179" t="s">
        <v>3274</v>
      </c>
      <c r="L11" s="182">
        <v>33</v>
      </c>
    </row>
    <row r="12" spans="1:12">
      <c r="A12" s="200">
        <v>10</v>
      </c>
      <c r="B12" s="200" t="s">
        <v>3360</v>
      </c>
      <c r="C12" s="201">
        <v>41631</v>
      </c>
      <c r="D12" s="200">
        <v>35300100612</v>
      </c>
      <c r="E12" s="176"/>
      <c r="F12" s="202" t="s">
        <v>1298</v>
      </c>
      <c r="G12" s="202" t="str">
        <f>VLOOKUP(F12,[1]Funções!A:C,2,0)</f>
        <v>AUXILIAR DE FARMÁCIA</v>
      </c>
      <c r="H12" s="184" t="s">
        <v>3607</v>
      </c>
      <c r="I12" s="175">
        <v>220</v>
      </c>
      <c r="J12" s="181" t="s">
        <v>3344</v>
      </c>
      <c r="K12" s="179" t="s">
        <v>3274</v>
      </c>
      <c r="L12" s="182">
        <v>33</v>
      </c>
    </row>
    <row r="13" spans="1:12">
      <c r="A13" s="200">
        <v>11</v>
      </c>
      <c r="B13" s="200" t="s">
        <v>3361</v>
      </c>
      <c r="C13" s="201">
        <v>41631</v>
      </c>
      <c r="D13" s="200">
        <v>35300100524</v>
      </c>
      <c r="E13" s="178"/>
      <c r="F13" s="202" t="s">
        <v>1268</v>
      </c>
      <c r="G13" s="202" t="str">
        <f>VLOOKUP(F13,[1]Funções!A:C,2,0)</f>
        <v>AUXILIAR DE ENFERMAG</v>
      </c>
      <c r="H13" s="184" t="s">
        <v>3607</v>
      </c>
      <c r="I13" s="175">
        <v>150</v>
      </c>
      <c r="J13" s="185" t="s">
        <v>3424</v>
      </c>
      <c r="K13" s="179" t="s">
        <v>3274</v>
      </c>
      <c r="L13" s="182">
        <v>33</v>
      </c>
    </row>
    <row r="14" spans="1:12">
      <c r="A14" s="200">
        <v>12</v>
      </c>
      <c r="B14" s="200" t="s">
        <v>3443</v>
      </c>
      <c r="C14" s="201">
        <v>41641</v>
      </c>
      <c r="D14" s="200">
        <v>35300100301</v>
      </c>
      <c r="E14" s="178"/>
      <c r="F14" s="202" t="s">
        <v>1268</v>
      </c>
      <c r="G14" s="202" t="str">
        <f>VLOOKUP(F14,[1]Funções!A:C,2,0)</f>
        <v>AUXILIAR DE ENFERMAG</v>
      </c>
      <c r="H14" s="184" t="s">
        <v>1611</v>
      </c>
      <c r="I14" s="175">
        <v>220</v>
      </c>
      <c r="J14" s="185" t="s">
        <v>3425</v>
      </c>
      <c r="K14" s="179" t="s">
        <v>3274</v>
      </c>
      <c r="L14" s="182">
        <v>33</v>
      </c>
    </row>
    <row r="15" spans="1:12">
      <c r="A15" s="200">
        <v>13</v>
      </c>
      <c r="B15" s="200" t="s">
        <v>3362</v>
      </c>
      <c r="C15" s="201">
        <v>41660</v>
      </c>
      <c r="D15" s="200">
        <v>35300100610</v>
      </c>
      <c r="E15" s="178"/>
      <c r="F15" s="202" t="s">
        <v>3418</v>
      </c>
      <c r="G15" s="202" t="str">
        <f>VLOOKUP(F15,[1]Funções!A:C,2,0)</f>
        <v>AUXILIAR TEC INFORMA</v>
      </c>
      <c r="H15" s="184" t="s">
        <v>3607</v>
      </c>
      <c r="I15" s="175">
        <v>180</v>
      </c>
      <c r="J15" s="185" t="s">
        <v>3409</v>
      </c>
      <c r="K15" s="179" t="s">
        <v>3274</v>
      </c>
      <c r="L15" s="182">
        <v>33</v>
      </c>
    </row>
    <row r="16" spans="1:12">
      <c r="A16" s="200">
        <v>14</v>
      </c>
      <c r="B16" s="200" t="s">
        <v>3363</v>
      </c>
      <c r="C16" s="201">
        <v>41660</v>
      </c>
      <c r="D16" s="200">
        <v>35300100614</v>
      </c>
      <c r="E16" s="176"/>
      <c r="F16" s="202">
        <v>186</v>
      </c>
      <c r="G16" s="202" t="str">
        <f>VLOOKUP(F16,[1]Funções!A:C,2,0)</f>
        <v>VIGIA</v>
      </c>
      <c r="H16" s="184" t="s">
        <v>3607</v>
      </c>
      <c r="I16" s="175">
        <v>180</v>
      </c>
      <c r="J16" s="181" t="s">
        <v>3344</v>
      </c>
      <c r="K16" s="179" t="s">
        <v>3274</v>
      </c>
      <c r="L16" s="182">
        <v>33</v>
      </c>
    </row>
    <row r="17" spans="1:12">
      <c r="A17" s="200">
        <v>15</v>
      </c>
      <c r="B17" s="200" t="s">
        <v>3381</v>
      </c>
      <c r="C17" s="201">
        <v>41660</v>
      </c>
      <c r="D17" s="200">
        <v>35300100708</v>
      </c>
      <c r="E17" s="176"/>
      <c r="F17" s="202" t="s">
        <v>3605</v>
      </c>
      <c r="G17" s="202" t="str">
        <f>VLOOKUP(F17,[1]Funções!A:C,2,0)</f>
        <v>AUXILIAR DE APOIO AD</v>
      </c>
      <c r="H17" s="184" t="s">
        <v>3607</v>
      </c>
      <c r="I17" s="175">
        <v>220</v>
      </c>
      <c r="J17" s="181" t="s">
        <v>3344</v>
      </c>
      <c r="K17" s="179" t="s">
        <v>3274</v>
      </c>
      <c r="L17" s="182">
        <v>33</v>
      </c>
    </row>
    <row r="18" spans="1:12">
      <c r="A18" s="200">
        <v>16</v>
      </c>
      <c r="B18" s="200" t="s">
        <v>3364</v>
      </c>
      <c r="C18" s="201">
        <v>41673</v>
      </c>
      <c r="D18" s="200">
        <v>35300100701</v>
      </c>
      <c r="E18" s="176"/>
      <c r="F18" s="202">
        <v>775</v>
      </c>
      <c r="G18" s="202" t="str">
        <f>VLOOKUP(F18,[1]Funções!A:C,2,0)</f>
        <v>COORDENADOR DE ATEND</v>
      </c>
      <c r="H18" s="184" t="s">
        <v>3607</v>
      </c>
      <c r="I18" s="175">
        <v>220</v>
      </c>
      <c r="J18" s="181" t="s">
        <v>3344</v>
      </c>
      <c r="K18" s="179" t="s">
        <v>3274</v>
      </c>
      <c r="L18" s="182">
        <v>33</v>
      </c>
    </row>
    <row r="19" spans="1:12">
      <c r="A19" s="200">
        <v>17</v>
      </c>
      <c r="B19" s="200" t="s">
        <v>3366</v>
      </c>
      <c r="C19" s="201">
        <v>41687</v>
      </c>
      <c r="D19" s="200">
        <v>35300100609</v>
      </c>
      <c r="E19" s="176"/>
      <c r="F19" s="202" t="s">
        <v>3343</v>
      </c>
      <c r="G19" s="202" t="str">
        <f>VLOOKUP(F19,[1]Funções!A:C,2,0)</f>
        <v>AGENTE DE HIGIENIZAÇ</v>
      </c>
      <c r="H19" s="184" t="s">
        <v>3607</v>
      </c>
      <c r="I19" s="175">
        <v>220</v>
      </c>
      <c r="J19" s="181" t="s">
        <v>3344</v>
      </c>
      <c r="K19" s="179" t="s">
        <v>3274</v>
      </c>
      <c r="L19" s="182">
        <v>33</v>
      </c>
    </row>
    <row r="20" spans="1:12">
      <c r="A20" s="200">
        <v>18</v>
      </c>
      <c r="B20" s="200" t="s">
        <v>3367</v>
      </c>
      <c r="C20" s="201">
        <v>41730</v>
      </c>
      <c r="D20" s="200">
        <v>35300100302</v>
      </c>
      <c r="E20" s="176"/>
      <c r="F20" s="202" t="s">
        <v>1312</v>
      </c>
      <c r="G20" s="202" t="str">
        <f>VLOOKUP(F20,[1]Funções!A:C,2,0)</f>
        <v>FISIOTERAPEUTA</v>
      </c>
      <c r="H20" s="184" t="s">
        <v>3607</v>
      </c>
      <c r="I20" s="175">
        <v>220</v>
      </c>
      <c r="J20" s="181" t="s">
        <v>3344</v>
      </c>
      <c r="K20" s="179" t="s">
        <v>3274</v>
      </c>
      <c r="L20" s="182">
        <v>33</v>
      </c>
    </row>
    <row r="21" spans="1:12">
      <c r="A21" s="200">
        <v>19</v>
      </c>
      <c r="B21" s="200" t="s">
        <v>3368</v>
      </c>
      <c r="C21" s="201">
        <v>41730</v>
      </c>
      <c r="D21" s="200">
        <v>35300100302</v>
      </c>
      <c r="E21" s="176"/>
      <c r="F21" s="202" t="s">
        <v>1312</v>
      </c>
      <c r="G21" s="202" t="str">
        <f>VLOOKUP(F21,[1]Funções!A:C,2,0)</f>
        <v>FISIOTERAPEUTA</v>
      </c>
      <c r="H21" s="184" t="s">
        <v>3607</v>
      </c>
      <c r="I21" s="175">
        <v>220</v>
      </c>
      <c r="J21" s="181" t="s">
        <v>3344</v>
      </c>
      <c r="K21" s="179" t="s">
        <v>3274</v>
      </c>
      <c r="L21" s="182">
        <v>33</v>
      </c>
    </row>
    <row r="22" spans="1:12">
      <c r="A22" s="200">
        <v>20</v>
      </c>
      <c r="B22" s="200" t="s">
        <v>3444</v>
      </c>
      <c r="C22" s="201">
        <v>41736</v>
      </c>
      <c r="D22" s="200">
        <v>35300100225</v>
      </c>
      <c r="E22" s="176"/>
      <c r="F22" s="202" t="s">
        <v>1279</v>
      </c>
      <c r="G22" s="202" t="str">
        <f>VLOOKUP(F22,[1]Funções!A:C,2,0)</f>
        <v>ENFERMEIRO</v>
      </c>
      <c r="H22" s="184" t="s">
        <v>3607</v>
      </c>
      <c r="I22" s="175">
        <v>220</v>
      </c>
      <c r="J22" s="181" t="s">
        <v>3344</v>
      </c>
      <c r="K22" s="179" t="s">
        <v>3274</v>
      </c>
      <c r="L22" s="182">
        <v>33</v>
      </c>
    </row>
    <row r="23" spans="1:12">
      <c r="A23" s="200">
        <v>21</v>
      </c>
      <c r="B23" s="200" t="s">
        <v>3445</v>
      </c>
      <c r="C23" s="201">
        <v>41736</v>
      </c>
      <c r="D23" s="200">
        <v>35300100702</v>
      </c>
      <c r="E23" s="176"/>
      <c r="F23" s="202" t="s">
        <v>1222</v>
      </c>
      <c r="G23" s="202" t="str">
        <f>VLOOKUP(F23,[1]Funções!A:C,2,0)</f>
        <v>AUXILIAR ADMINISTRAT</v>
      </c>
      <c r="H23" s="184" t="s">
        <v>3607</v>
      </c>
      <c r="I23" s="175">
        <v>220</v>
      </c>
      <c r="J23" s="181" t="s">
        <v>3344</v>
      </c>
      <c r="K23" s="179" t="s">
        <v>3274</v>
      </c>
      <c r="L23" s="182">
        <v>33</v>
      </c>
    </row>
    <row r="24" spans="1:12">
      <c r="A24" s="200">
        <v>22</v>
      </c>
      <c r="B24" s="200" t="s">
        <v>3390</v>
      </c>
      <c r="C24" s="201">
        <v>41737</v>
      </c>
      <c r="D24" s="200">
        <v>35300100702</v>
      </c>
      <c r="E24" s="176"/>
      <c r="F24" s="202" t="s">
        <v>1222</v>
      </c>
      <c r="G24" s="202" t="str">
        <f>VLOOKUP(F24,[1]Funções!A:C,2,0)</f>
        <v>AUXILIAR ADMINISTRAT</v>
      </c>
      <c r="H24" s="184" t="s">
        <v>3607</v>
      </c>
      <c r="I24" s="175">
        <v>220</v>
      </c>
      <c r="J24" s="181" t="s">
        <v>3344</v>
      </c>
      <c r="K24" s="179" t="s">
        <v>3274</v>
      </c>
      <c r="L24" s="182">
        <v>33</v>
      </c>
    </row>
    <row r="25" spans="1:12">
      <c r="A25" s="200">
        <v>23</v>
      </c>
      <c r="B25" s="200" t="s">
        <v>3369</v>
      </c>
      <c r="C25" s="201">
        <v>41751</v>
      </c>
      <c r="D25" s="200">
        <v>35300100402</v>
      </c>
      <c r="E25" s="176"/>
      <c r="F25" s="202" t="s">
        <v>1340</v>
      </c>
      <c r="G25" s="202" t="str">
        <f>VLOOKUP(F25,[1]Funções!A:C,2,0)</f>
        <v>TECNICO DE ENFERMAGE</v>
      </c>
      <c r="H25" s="184" t="s">
        <v>3607</v>
      </c>
      <c r="I25" s="175">
        <v>220</v>
      </c>
      <c r="J25" s="181" t="s">
        <v>3344</v>
      </c>
      <c r="K25" s="179" t="s">
        <v>3274</v>
      </c>
      <c r="L25" s="182">
        <v>33</v>
      </c>
    </row>
    <row r="26" spans="1:12">
      <c r="A26" s="200">
        <v>24</v>
      </c>
      <c r="B26" s="200" t="s">
        <v>3371</v>
      </c>
      <c r="C26" s="201">
        <v>41771</v>
      </c>
      <c r="D26" s="200">
        <v>35300100507</v>
      </c>
      <c r="E26" s="178"/>
      <c r="F26" s="202" t="s">
        <v>1268</v>
      </c>
      <c r="G26" s="202" t="str">
        <f>VLOOKUP(F26,[1]Funções!A:C,2,0)</f>
        <v>AUXILIAR DE ENFERMAG</v>
      </c>
      <c r="H26" s="184" t="s">
        <v>3607</v>
      </c>
      <c r="I26" s="175">
        <v>220</v>
      </c>
      <c r="J26" s="185" t="s">
        <v>3426</v>
      </c>
      <c r="K26" s="179" t="s">
        <v>3274</v>
      </c>
      <c r="L26" s="182">
        <v>33</v>
      </c>
    </row>
    <row r="27" spans="1:12">
      <c r="A27" s="200">
        <v>25</v>
      </c>
      <c r="B27" s="200" t="s">
        <v>3446</v>
      </c>
      <c r="C27" s="201">
        <v>41309</v>
      </c>
      <c r="D27" s="200">
        <v>35300100209</v>
      </c>
      <c r="E27" s="178"/>
      <c r="F27" s="202" t="s">
        <v>1268</v>
      </c>
      <c r="G27" s="202" t="str">
        <f>VLOOKUP(F27,[1]Funções!A:C,2,0)</f>
        <v>AUXILIAR DE ENFERMAG</v>
      </c>
      <c r="H27" s="184" t="s">
        <v>1611</v>
      </c>
      <c r="I27" s="175">
        <v>220</v>
      </c>
      <c r="J27" s="185" t="s">
        <v>3427</v>
      </c>
      <c r="K27" s="179" t="s">
        <v>3274</v>
      </c>
      <c r="L27" s="182">
        <v>33</v>
      </c>
    </row>
    <row r="28" spans="1:12">
      <c r="A28" s="200">
        <v>26</v>
      </c>
      <c r="B28" s="200" t="s">
        <v>3372</v>
      </c>
      <c r="C28" s="201">
        <v>41778</v>
      </c>
      <c r="D28" s="200">
        <v>35300100609</v>
      </c>
      <c r="E28" s="176"/>
      <c r="F28" s="202" t="s">
        <v>1344</v>
      </c>
      <c r="G28" s="202" t="str">
        <f>VLOOKUP(F28,[1]Funções!A:C,2,0)</f>
        <v>AGENTE DE SERVIÇOS G</v>
      </c>
      <c r="H28" s="184" t="s">
        <v>3607</v>
      </c>
      <c r="I28" s="175">
        <v>220</v>
      </c>
      <c r="J28" s="181" t="s">
        <v>3344</v>
      </c>
      <c r="K28" s="179" t="s">
        <v>3274</v>
      </c>
      <c r="L28" s="182">
        <v>33</v>
      </c>
    </row>
    <row r="29" spans="1:12">
      <c r="A29" s="200">
        <v>27</v>
      </c>
      <c r="B29" s="200" t="s">
        <v>3373</v>
      </c>
      <c r="C29" s="201">
        <v>41799</v>
      </c>
      <c r="D29" s="200">
        <v>35300100605</v>
      </c>
      <c r="E29" s="176"/>
      <c r="F29" s="202" t="s">
        <v>1213</v>
      </c>
      <c r="G29" s="202" t="str">
        <f>VLOOKUP(F29,[1]Funções!A:C,2,0)</f>
        <v>ASSISTENTE ADMINISTR</v>
      </c>
      <c r="H29" s="184" t="s">
        <v>3607</v>
      </c>
      <c r="I29" s="175">
        <v>220</v>
      </c>
      <c r="J29" s="181" t="s">
        <v>3344</v>
      </c>
      <c r="K29" s="179" t="s">
        <v>3274</v>
      </c>
      <c r="L29" s="182">
        <v>33</v>
      </c>
    </row>
    <row r="30" spans="1:12">
      <c r="A30" s="200">
        <v>28</v>
      </c>
      <c r="B30" s="200" t="s">
        <v>3376</v>
      </c>
      <c r="C30" s="201">
        <v>41862</v>
      </c>
      <c r="D30" s="200">
        <v>35300100702</v>
      </c>
      <c r="E30" s="176"/>
      <c r="F30" s="202" t="s">
        <v>1222</v>
      </c>
      <c r="G30" s="202" t="str">
        <f>VLOOKUP(F30,[1]Funções!A:C,2,0)</f>
        <v>AUXILIAR ADMINISTRAT</v>
      </c>
      <c r="H30" s="184" t="s">
        <v>3607</v>
      </c>
      <c r="I30" s="175">
        <v>220</v>
      </c>
      <c r="J30" s="181" t="s">
        <v>3344</v>
      </c>
      <c r="K30" s="179" t="s">
        <v>3274</v>
      </c>
      <c r="L30" s="182">
        <v>33</v>
      </c>
    </row>
    <row r="31" spans="1:12">
      <c r="A31" s="200">
        <v>29</v>
      </c>
      <c r="B31" s="200" t="s">
        <v>3377</v>
      </c>
      <c r="C31" s="201">
        <v>41883</v>
      </c>
      <c r="D31" s="200">
        <v>35300100513</v>
      </c>
      <c r="E31" s="176"/>
      <c r="F31" s="202" t="s">
        <v>1268</v>
      </c>
      <c r="G31" s="202" t="str">
        <f>VLOOKUP(F31,[1]Funções!A:C,2,0)</f>
        <v>AUXILIAR DE ENFERMAG</v>
      </c>
      <c r="H31" s="184" t="s">
        <v>3607</v>
      </c>
      <c r="I31" s="175">
        <v>220</v>
      </c>
      <c r="J31" s="181" t="s">
        <v>3344</v>
      </c>
      <c r="K31" s="179" t="s">
        <v>3274</v>
      </c>
      <c r="L31" s="182">
        <v>33</v>
      </c>
    </row>
    <row r="32" spans="1:12">
      <c r="A32" s="200">
        <v>30</v>
      </c>
      <c r="B32" s="200" t="s">
        <v>3378</v>
      </c>
      <c r="C32" s="201">
        <v>41883</v>
      </c>
      <c r="D32" s="200">
        <v>35300100525</v>
      </c>
      <c r="E32" s="176"/>
      <c r="F32" s="202" t="s">
        <v>1268</v>
      </c>
      <c r="G32" s="202" t="str">
        <f>VLOOKUP(F32,[1]Funções!A:C,2,0)</f>
        <v>AUXILIAR DE ENFERMAG</v>
      </c>
      <c r="H32" s="184" t="s">
        <v>3607</v>
      </c>
      <c r="I32" s="175">
        <v>220</v>
      </c>
      <c r="J32" s="181" t="s">
        <v>3344</v>
      </c>
      <c r="K32" s="179" t="s">
        <v>3274</v>
      </c>
      <c r="L32" s="182">
        <v>33</v>
      </c>
    </row>
    <row r="33" spans="1:12">
      <c r="A33" s="200">
        <v>31</v>
      </c>
      <c r="B33" s="200" t="s">
        <v>3379</v>
      </c>
      <c r="C33" s="201">
        <v>41883</v>
      </c>
      <c r="D33" s="200">
        <v>35300100702</v>
      </c>
      <c r="E33" s="176"/>
      <c r="F33" s="202" t="s">
        <v>1213</v>
      </c>
      <c r="G33" s="202" t="str">
        <f>VLOOKUP(F33,[1]Funções!A:C,2,0)</f>
        <v>ASSISTENTE ADMINISTR</v>
      </c>
      <c r="H33" s="184" t="s">
        <v>3607</v>
      </c>
      <c r="I33" s="175">
        <v>220</v>
      </c>
      <c r="J33" s="181" t="s">
        <v>3344</v>
      </c>
      <c r="K33" s="179" t="s">
        <v>3274</v>
      </c>
      <c r="L33" s="182">
        <v>33</v>
      </c>
    </row>
    <row r="34" spans="1:12">
      <c r="A34" s="200">
        <v>32</v>
      </c>
      <c r="B34" s="200" t="s">
        <v>3405</v>
      </c>
      <c r="C34" s="201">
        <v>41897</v>
      </c>
      <c r="D34" s="200">
        <v>35300100611</v>
      </c>
      <c r="E34" s="178"/>
      <c r="F34" s="202" t="s">
        <v>1213</v>
      </c>
      <c r="G34" s="202" t="str">
        <f>VLOOKUP(F34,[1]Funções!A:C,2,0)</f>
        <v>ASSISTENTE ADMINISTR</v>
      </c>
      <c r="H34" s="184" t="s">
        <v>3607</v>
      </c>
      <c r="I34" s="175">
        <v>180</v>
      </c>
      <c r="J34" s="181" t="s">
        <v>3344</v>
      </c>
      <c r="K34" s="179" t="s">
        <v>3274</v>
      </c>
      <c r="L34" s="182">
        <v>33</v>
      </c>
    </row>
    <row r="35" spans="1:12">
      <c r="A35" s="200">
        <v>33</v>
      </c>
      <c r="B35" s="200" t="s">
        <v>3382</v>
      </c>
      <c r="C35" s="201">
        <v>42037</v>
      </c>
      <c r="D35" s="200">
        <v>35300100507</v>
      </c>
      <c r="E35" s="176"/>
      <c r="F35" s="202" t="s">
        <v>1279</v>
      </c>
      <c r="G35" s="202" t="str">
        <f>VLOOKUP(F35,[1]Funções!A:C,2,0)</f>
        <v>ENFERMEIRO</v>
      </c>
      <c r="H35" s="184" t="s">
        <v>3607</v>
      </c>
      <c r="I35" s="175">
        <v>220</v>
      </c>
      <c r="J35" s="181" t="s">
        <v>3344</v>
      </c>
      <c r="K35" s="179" t="s">
        <v>3274</v>
      </c>
      <c r="L35" s="182">
        <v>33</v>
      </c>
    </row>
    <row r="36" spans="1:12">
      <c r="A36" s="200">
        <v>34</v>
      </c>
      <c r="B36" s="200" t="s">
        <v>3384</v>
      </c>
      <c r="C36" s="201">
        <v>42107</v>
      </c>
      <c r="D36" s="200">
        <v>35300100702</v>
      </c>
      <c r="E36" s="178"/>
      <c r="F36" s="202" t="s">
        <v>1222</v>
      </c>
      <c r="G36" s="202" t="str">
        <f>VLOOKUP(F36,[1]Funções!A:C,2,0)</f>
        <v>AUXILIAR ADMINISTRAT</v>
      </c>
      <c r="H36" s="184" t="s">
        <v>3607</v>
      </c>
      <c r="I36" s="175">
        <v>220</v>
      </c>
      <c r="J36" s="185" t="s">
        <v>3428</v>
      </c>
      <c r="K36" s="179" t="s">
        <v>3274</v>
      </c>
      <c r="L36" s="182">
        <v>33</v>
      </c>
    </row>
    <row r="37" spans="1:12">
      <c r="A37" s="200">
        <v>35</v>
      </c>
      <c r="B37" s="200" t="s">
        <v>3385</v>
      </c>
      <c r="C37" s="201">
        <v>42116</v>
      </c>
      <c r="D37" s="200">
        <v>35300100705</v>
      </c>
      <c r="E37" s="176"/>
      <c r="F37" s="202" t="s">
        <v>3605</v>
      </c>
      <c r="G37" s="202" t="str">
        <f>VLOOKUP(F37,[1]Funções!A:C,2,0)</f>
        <v>AUXILIAR DE APOIO AD</v>
      </c>
      <c r="H37" s="184" t="s">
        <v>3607</v>
      </c>
      <c r="I37" s="175">
        <v>220</v>
      </c>
      <c r="J37" s="181" t="s">
        <v>3344</v>
      </c>
      <c r="K37" s="179" t="s">
        <v>3274</v>
      </c>
      <c r="L37" s="182">
        <v>33</v>
      </c>
    </row>
    <row r="38" spans="1:12">
      <c r="A38" s="200">
        <v>36</v>
      </c>
      <c r="B38" s="200" t="s">
        <v>3386</v>
      </c>
      <c r="C38" s="201">
        <v>42156</v>
      </c>
      <c r="D38" s="200">
        <v>35300100505</v>
      </c>
      <c r="E38" s="176"/>
      <c r="F38" s="202" t="s">
        <v>1268</v>
      </c>
      <c r="G38" s="202" t="str">
        <f>VLOOKUP(F38,[1]Funções!A:C,2,0)</f>
        <v>AUXILIAR DE ENFERMAG</v>
      </c>
      <c r="H38" s="184" t="s">
        <v>3607</v>
      </c>
      <c r="I38" s="175">
        <v>220</v>
      </c>
      <c r="J38" s="181" t="s">
        <v>3344</v>
      </c>
      <c r="K38" s="179" t="s">
        <v>3274</v>
      </c>
      <c r="L38" s="182">
        <v>33</v>
      </c>
    </row>
    <row r="39" spans="1:12">
      <c r="A39" s="200">
        <v>37</v>
      </c>
      <c r="B39" s="200" t="s">
        <v>3387</v>
      </c>
      <c r="C39" s="201">
        <v>42170</v>
      </c>
      <c r="D39" s="200">
        <v>35300100602</v>
      </c>
      <c r="E39" s="176"/>
      <c r="F39" s="202" t="s">
        <v>1481</v>
      </c>
      <c r="G39" s="202" t="str">
        <f>VLOOKUP(F39,[1]Funções!A:C,2,0)</f>
        <v>TECNICO SEGURANÇA TR</v>
      </c>
      <c r="H39" s="184" t="s">
        <v>1611</v>
      </c>
      <c r="I39" s="175">
        <v>220</v>
      </c>
      <c r="J39" s="181" t="s">
        <v>3344</v>
      </c>
      <c r="K39" s="179" t="s">
        <v>3274</v>
      </c>
      <c r="L39" s="182">
        <v>33</v>
      </c>
    </row>
    <row r="40" spans="1:12">
      <c r="A40" s="200">
        <v>38</v>
      </c>
      <c r="B40" s="200" t="s">
        <v>3388</v>
      </c>
      <c r="C40" s="201">
        <v>42191</v>
      </c>
      <c r="D40" s="200">
        <v>35300100708</v>
      </c>
      <c r="E40" s="176"/>
      <c r="F40" s="202" t="s">
        <v>1423</v>
      </c>
      <c r="G40" s="202" t="str">
        <f>VLOOKUP(F40,[1]Funções!A:C,2,0)</f>
        <v>RECEPCIONISTA</v>
      </c>
      <c r="H40" s="184" t="s">
        <v>3607</v>
      </c>
      <c r="I40" s="175">
        <v>220</v>
      </c>
      <c r="J40" s="185" t="s">
        <v>3428</v>
      </c>
      <c r="K40" s="179" t="s">
        <v>3274</v>
      </c>
      <c r="L40" s="182">
        <v>33</v>
      </c>
    </row>
    <row r="41" spans="1:12">
      <c r="A41" s="200">
        <v>39</v>
      </c>
      <c r="B41" s="200" t="s">
        <v>3391</v>
      </c>
      <c r="C41" s="201">
        <v>42282</v>
      </c>
      <c r="D41" s="200">
        <v>35300100103</v>
      </c>
      <c r="E41" s="178"/>
      <c r="F41" s="202">
        <v>696</v>
      </c>
      <c r="G41" s="202" t="str">
        <f>VLOOKUP(F41,[1]Funções!A:C,2,0)</f>
        <v>ASSISTENTE DA QUALID</v>
      </c>
      <c r="H41" s="184" t="s">
        <v>3607</v>
      </c>
      <c r="I41" s="175">
        <v>220</v>
      </c>
      <c r="J41" s="185" t="s">
        <v>3428</v>
      </c>
      <c r="K41" s="179" t="s">
        <v>3274</v>
      </c>
      <c r="L41" s="182">
        <v>33</v>
      </c>
    </row>
    <row r="42" spans="1:12">
      <c r="A42" s="200">
        <v>40</v>
      </c>
      <c r="B42" s="200" t="s">
        <v>3389</v>
      </c>
      <c r="C42" s="201">
        <v>42282</v>
      </c>
      <c r="D42" s="200">
        <v>35300100709</v>
      </c>
      <c r="E42" s="176"/>
      <c r="F42" s="202" t="s">
        <v>1222</v>
      </c>
      <c r="G42" s="202" t="str">
        <f>VLOOKUP(F42,[1]Funções!A:C,2,0)</f>
        <v>AUXILIAR ADMINISTRAT</v>
      </c>
      <c r="H42" s="184" t="s">
        <v>3607</v>
      </c>
      <c r="I42" s="175">
        <v>220</v>
      </c>
      <c r="J42" s="181" t="s">
        <v>3344</v>
      </c>
      <c r="K42" s="179" t="s">
        <v>3274</v>
      </c>
      <c r="L42" s="182">
        <v>33</v>
      </c>
    </row>
    <row r="43" spans="1:12">
      <c r="A43" s="200">
        <v>41</v>
      </c>
      <c r="B43" s="200" t="s">
        <v>3447</v>
      </c>
      <c r="C43" s="201">
        <v>42339</v>
      </c>
      <c r="D43" s="200">
        <v>35300100614</v>
      </c>
      <c r="E43" s="178"/>
      <c r="F43" s="202" t="s">
        <v>3351</v>
      </c>
      <c r="G43" s="202" t="str">
        <f>VLOOKUP(F43,[1]Funções!A:C,2,0)</f>
        <v>CONTROLADOR DE ACESS</v>
      </c>
      <c r="H43" s="184" t="s">
        <v>3607</v>
      </c>
      <c r="I43" s="175">
        <v>220</v>
      </c>
      <c r="J43" s="185" t="s">
        <v>3428</v>
      </c>
      <c r="K43" s="179" t="s">
        <v>3274</v>
      </c>
      <c r="L43" s="182">
        <v>33</v>
      </c>
    </row>
    <row r="44" spans="1:12">
      <c r="A44" s="200">
        <v>42</v>
      </c>
      <c r="B44" s="200" t="s">
        <v>3393</v>
      </c>
      <c r="C44" s="201">
        <v>42443</v>
      </c>
      <c r="D44" s="200">
        <v>35300100401</v>
      </c>
      <c r="E44" s="176"/>
      <c r="F44" s="202" t="s">
        <v>1213</v>
      </c>
      <c r="G44" s="202" t="str">
        <f>VLOOKUP(F44,[1]Funções!A:C,2,0)</f>
        <v>ASSISTENTE ADMINISTR</v>
      </c>
      <c r="H44" s="184" t="s">
        <v>3607</v>
      </c>
      <c r="I44" s="175">
        <v>150</v>
      </c>
      <c r="J44" s="181" t="s">
        <v>3344</v>
      </c>
      <c r="K44" s="179" t="s">
        <v>3274</v>
      </c>
      <c r="L44" s="182">
        <v>33</v>
      </c>
    </row>
    <row r="45" spans="1:12">
      <c r="A45" s="200">
        <v>43</v>
      </c>
      <c r="B45" s="200" t="s">
        <v>3448</v>
      </c>
      <c r="C45" s="201">
        <v>42444</v>
      </c>
      <c r="D45" s="200">
        <v>35300100305</v>
      </c>
      <c r="E45" s="176"/>
      <c r="F45" s="202" t="s">
        <v>1465</v>
      </c>
      <c r="G45" s="202" t="str">
        <f>VLOOKUP(F45,[1]Funções!A:C,2,0)</f>
        <v>ASSISTENTE SOCIAL</v>
      </c>
      <c r="H45" s="184" t="s">
        <v>3607</v>
      </c>
      <c r="I45" s="175">
        <v>220</v>
      </c>
      <c r="J45" s="181" t="s">
        <v>3344</v>
      </c>
      <c r="K45" s="179" t="s">
        <v>3274</v>
      </c>
      <c r="L45" s="182">
        <v>33</v>
      </c>
    </row>
    <row r="46" spans="1:12">
      <c r="A46" s="200">
        <v>44</v>
      </c>
      <c r="B46" s="200" t="s">
        <v>3394</v>
      </c>
      <c r="C46" s="201">
        <v>42471</v>
      </c>
      <c r="D46" s="200">
        <v>35300100613</v>
      </c>
      <c r="E46" s="176"/>
      <c r="F46" s="202" t="s">
        <v>1298</v>
      </c>
      <c r="G46" s="202" t="str">
        <f>VLOOKUP(F46,[1]Funções!A:C,2,0)</f>
        <v>AUXILIAR DE FARMÁCIA</v>
      </c>
      <c r="H46" s="184" t="s">
        <v>3607</v>
      </c>
      <c r="I46" s="175">
        <v>150</v>
      </c>
      <c r="J46" s="181" t="s">
        <v>3344</v>
      </c>
      <c r="K46" s="179" t="s">
        <v>3274</v>
      </c>
      <c r="L46" s="182">
        <v>33</v>
      </c>
    </row>
    <row r="47" spans="1:12">
      <c r="A47" s="200">
        <v>45</v>
      </c>
      <c r="B47" s="200" t="s">
        <v>3395</v>
      </c>
      <c r="C47" s="201">
        <v>42541</v>
      </c>
      <c r="D47" s="200">
        <v>35300100225</v>
      </c>
      <c r="E47" s="176"/>
      <c r="F47" s="202" t="s">
        <v>1268</v>
      </c>
      <c r="G47" s="202" t="str">
        <f>VLOOKUP(F47,[1]Funções!A:C,2,0)</f>
        <v>AUXILIAR DE ENFERMAG</v>
      </c>
      <c r="H47" s="184" t="s">
        <v>3607</v>
      </c>
      <c r="I47" s="175">
        <v>220</v>
      </c>
      <c r="J47" s="181" t="s">
        <v>3344</v>
      </c>
      <c r="K47" s="179" t="s">
        <v>3274</v>
      </c>
      <c r="L47" s="182">
        <v>33</v>
      </c>
    </row>
    <row r="48" spans="1:12">
      <c r="A48" s="200">
        <v>46</v>
      </c>
      <c r="B48" s="200" t="s">
        <v>3396</v>
      </c>
      <c r="C48" s="201">
        <v>42598</v>
      </c>
      <c r="D48" s="200">
        <v>35300100609</v>
      </c>
      <c r="E48" s="176"/>
      <c r="F48" s="202" t="s">
        <v>1344</v>
      </c>
      <c r="G48" s="202" t="str">
        <f>VLOOKUP(F48,[1]Funções!A:C,2,0)</f>
        <v>AGENTE DE SERVIÇOS G</v>
      </c>
      <c r="H48" s="184" t="s">
        <v>3607</v>
      </c>
      <c r="I48" s="175">
        <v>220</v>
      </c>
      <c r="J48" s="181" t="s">
        <v>3344</v>
      </c>
      <c r="K48" s="179" t="s">
        <v>3274</v>
      </c>
      <c r="L48" s="182">
        <v>33</v>
      </c>
    </row>
    <row r="49" spans="1:12">
      <c r="A49" s="200">
        <v>47</v>
      </c>
      <c r="B49" s="200" t="s">
        <v>3397</v>
      </c>
      <c r="C49" s="201">
        <v>42695</v>
      </c>
      <c r="D49" s="200">
        <v>35300100401</v>
      </c>
      <c r="E49" s="176"/>
      <c r="F49" s="202" t="s">
        <v>1279</v>
      </c>
      <c r="G49" s="202" t="str">
        <f>VLOOKUP(F49,[1]Funções!A:C,2,0)</f>
        <v>ENFERMEIRO</v>
      </c>
      <c r="H49" s="184" t="s">
        <v>3607</v>
      </c>
      <c r="I49" s="175">
        <v>180</v>
      </c>
      <c r="J49" s="181" t="s">
        <v>3344</v>
      </c>
      <c r="K49" s="179" t="s">
        <v>3274</v>
      </c>
      <c r="L49" s="182">
        <v>33</v>
      </c>
    </row>
    <row r="50" spans="1:12">
      <c r="A50" s="200">
        <v>48</v>
      </c>
      <c r="B50" s="200" t="s">
        <v>3399</v>
      </c>
      <c r="C50" s="201">
        <v>42751</v>
      </c>
      <c r="D50" s="200">
        <v>35300100609</v>
      </c>
      <c r="E50" s="178"/>
      <c r="F50" s="202">
        <v>779</v>
      </c>
      <c r="G50" s="202" t="str">
        <f>VLOOKUP(F50,[1]Funções!A:C,2,0)</f>
        <v>SUPERVISOR DE FACILI</v>
      </c>
      <c r="H50" s="184" t="s">
        <v>3607</v>
      </c>
      <c r="I50" s="175">
        <v>220</v>
      </c>
      <c r="J50" s="185" t="s">
        <v>3429</v>
      </c>
      <c r="K50" s="179" t="s">
        <v>3274</v>
      </c>
      <c r="L50" s="182">
        <v>33</v>
      </c>
    </row>
    <row r="51" spans="1:12">
      <c r="A51" s="200">
        <v>49</v>
      </c>
      <c r="B51" s="200" t="s">
        <v>3449</v>
      </c>
      <c r="C51" s="201">
        <v>42751</v>
      </c>
      <c r="D51" s="200">
        <v>35300100702</v>
      </c>
      <c r="E51" s="176"/>
      <c r="F51" s="202">
        <v>20043</v>
      </c>
      <c r="G51" s="202" t="str">
        <f>VLOOKUP(F51,[1]Funções!A:C,2,0)</f>
        <v>AUXILIAR ADMINISTRAT</v>
      </c>
      <c r="H51" s="184" t="s">
        <v>1611</v>
      </c>
      <c r="I51" s="175">
        <v>220</v>
      </c>
      <c r="J51" s="181" t="s">
        <v>3344</v>
      </c>
      <c r="K51" s="179" t="s">
        <v>3274</v>
      </c>
      <c r="L51" s="182">
        <v>33</v>
      </c>
    </row>
    <row r="52" spans="1:12" ht="15.75" customHeight="1">
      <c r="A52" s="200">
        <v>50</v>
      </c>
      <c r="B52" s="200" t="s">
        <v>3401</v>
      </c>
      <c r="C52" s="201">
        <v>42772</v>
      </c>
      <c r="D52" s="200">
        <v>35300100301</v>
      </c>
      <c r="E52" s="176"/>
      <c r="F52" s="202" t="s">
        <v>1268</v>
      </c>
      <c r="G52" s="202" t="str">
        <f>VLOOKUP(F52,[1]Funções!A:C,2,0)</f>
        <v>AUXILIAR DE ENFERMAG</v>
      </c>
      <c r="H52" s="184" t="s">
        <v>3607</v>
      </c>
      <c r="I52" s="175">
        <v>220</v>
      </c>
      <c r="J52" s="181" t="s">
        <v>3344</v>
      </c>
      <c r="K52" s="179" t="s">
        <v>3274</v>
      </c>
      <c r="L52" s="182">
        <v>33</v>
      </c>
    </row>
    <row r="53" spans="1:12" ht="17.25" customHeight="1">
      <c r="A53" s="200">
        <v>51</v>
      </c>
      <c r="B53" s="200" t="s">
        <v>3402</v>
      </c>
      <c r="C53" s="201">
        <v>42786</v>
      </c>
      <c r="D53" s="200">
        <v>35300100709</v>
      </c>
      <c r="E53" s="178"/>
      <c r="F53" s="202" t="s">
        <v>1222</v>
      </c>
      <c r="G53" s="202" t="str">
        <f>VLOOKUP(F53,[1]Funções!A:C,2,0)</f>
        <v>AUXILIAR ADMINISTRAT</v>
      </c>
      <c r="H53" s="184" t="s">
        <v>3607</v>
      </c>
      <c r="I53" s="175">
        <v>180</v>
      </c>
      <c r="J53" s="186" t="s">
        <v>3409</v>
      </c>
      <c r="K53" s="179" t="s">
        <v>3274</v>
      </c>
      <c r="L53" s="182">
        <v>33</v>
      </c>
    </row>
    <row r="54" spans="1:12">
      <c r="A54" s="200">
        <v>52</v>
      </c>
      <c r="B54" s="200" t="s">
        <v>3403</v>
      </c>
      <c r="C54" s="201">
        <v>42870</v>
      </c>
      <c r="D54" s="200">
        <v>35300100616</v>
      </c>
      <c r="E54" s="176"/>
      <c r="F54" s="202">
        <v>783</v>
      </c>
      <c r="G54" s="202" t="str">
        <f>VLOOKUP(F54,[1]Funções!A:C,2,0)</f>
        <v>SUPERVISOR DE ENG. C</v>
      </c>
      <c r="H54" s="184" t="s">
        <v>3607</v>
      </c>
      <c r="I54" s="175">
        <v>220</v>
      </c>
      <c r="J54" s="181" t="s">
        <v>3344</v>
      </c>
      <c r="K54" s="179" t="s">
        <v>3274</v>
      </c>
      <c r="L54" s="182">
        <v>33</v>
      </c>
    </row>
    <row r="55" spans="1:12" ht="15" customHeight="1">
      <c r="A55" s="200">
        <v>53</v>
      </c>
      <c r="B55" s="200" t="s">
        <v>3404</v>
      </c>
      <c r="C55" s="201">
        <v>42877</v>
      </c>
      <c r="D55" s="200">
        <v>35300100617</v>
      </c>
      <c r="E55" s="176"/>
      <c r="F55" s="202">
        <v>80</v>
      </c>
      <c r="G55" s="202" t="str">
        <f>VLOOKUP(F55,[1]Funções!A:C,2,0)</f>
        <v>COPEIRO</v>
      </c>
      <c r="H55" s="184" t="s">
        <v>3607</v>
      </c>
      <c r="I55" s="175">
        <v>220</v>
      </c>
      <c r="J55" s="181" t="s">
        <v>3344</v>
      </c>
      <c r="K55" s="179" t="s">
        <v>3274</v>
      </c>
      <c r="L55" s="182">
        <v>33</v>
      </c>
    </row>
    <row r="56" spans="1:12" ht="18" customHeight="1">
      <c r="A56" s="200">
        <v>54</v>
      </c>
      <c r="B56" s="200" t="s">
        <v>3398</v>
      </c>
      <c r="C56" s="201">
        <v>42891</v>
      </c>
      <c r="D56" s="200">
        <v>35300100104</v>
      </c>
      <c r="E56" s="178"/>
      <c r="F56" s="202" t="s">
        <v>1222</v>
      </c>
      <c r="G56" s="202" t="str">
        <f>VLOOKUP(F56,[1]Funções!A:C,2,0)</f>
        <v>AUXILIAR ADMINISTRAT</v>
      </c>
      <c r="H56" s="184" t="s">
        <v>1611</v>
      </c>
      <c r="I56" s="175">
        <v>180</v>
      </c>
      <c r="J56" s="181" t="s">
        <v>3344</v>
      </c>
      <c r="K56" s="179" t="s">
        <v>3274</v>
      </c>
      <c r="L56" s="182">
        <v>33</v>
      </c>
    </row>
    <row r="57" spans="1:12">
      <c r="A57" s="200">
        <v>55</v>
      </c>
      <c r="B57" s="200" t="s">
        <v>3406</v>
      </c>
      <c r="C57" s="201">
        <v>42912</v>
      </c>
      <c r="D57" s="200">
        <v>35300100702</v>
      </c>
      <c r="E57" s="176"/>
      <c r="F57" s="202" t="s">
        <v>1222</v>
      </c>
      <c r="G57" s="202" t="str">
        <f>VLOOKUP(F57,[1]Funções!A:C,2,0)</f>
        <v>AUXILIAR ADMINISTRAT</v>
      </c>
      <c r="H57" s="184" t="s">
        <v>3607</v>
      </c>
      <c r="I57" s="175">
        <v>220</v>
      </c>
      <c r="J57" s="181" t="s">
        <v>3344</v>
      </c>
      <c r="K57" s="179" t="s">
        <v>3274</v>
      </c>
      <c r="L57" s="182">
        <v>33</v>
      </c>
    </row>
    <row r="58" spans="1:12" ht="15.75" customHeight="1">
      <c r="A58" s="200">
        <v>56</v>
      </c>
      <c r="B58" s="200" t="s">
        <v>3450</v>
      </c>
      <c r="C58" s="201">
        <v>42948</v>
      </c>
      <c r="D58" s="200">
        <v>35300100606</v>
      </c>
      <c r="E58" s="178"/>
      <c r="F58" s="202" t="s">
        <v>3374</v>
      </c>
      <c r="G58" s="202" t="str">
        <f>VLOOKUP(F58,[1]Funções!A:C,2,0)</f>
        <v>AGENTE MANUTENÇÃO RE</v>
      </c>
      <c r="H58" s="184" t="s">
        <v>3607</v>
      </c>
      <c r="I58" s="175">
        <v>220</v>
      </c>
      <c r="J58" s="185" t="s">
        <v>3428</v>
      </c>
      <c r="K58" s="179" t="s">
        <v>3274</v>
      </c>
      <c r="L58" s="182">
        <v>33</v>
      </c>
    </row>
    <row r="59" spans="1:12" ht="15.75" customHeight="1">
      <c r="A59" s="200">
        <v>57</v>
      </c>
      <c r="B59" s="200" t="s">
        <v>3407</v>
      </c>
      <c r="C59" s="201">
        <v>42982</v>
      </c>
      <c r="D59" s="200">
        <v>35300100402</v>
      </c>
      <c r="E59" s="178"/>
      <c r="F59" s="202" t="s">
        <v>1340</v>
      </c>
      <c r="G59" s="202" t="str">
        <f>VLOOKUP(F59,[1]Funções!A:C,2,0)</f>
        <v>TECNICO DE ENFERMAGE</v>
      </c>
      <c r="H59" s="184" t="s">
        <v>3607</v>
      </c>
      <c r="I59" s="175">
        <v>180</v>
      </c>
      <c r="J59" s="186" t="s">
        <v>3409</v>
      </c>
      <c r="K59" s="179" t="s">
        <v>3274</v>
      </c>
      <c r="L59" s="182">
        <v>33</v>
      </c>
    </row>
    <row r="60" spans="1:12">
      <c r="A60" s="200">
        <v>58</v>
      </c>
      <c r="B60" s="200" t="s">
        <v>3451</v>
      </c>
      <c r="C60" s="201">
        <v>42989</v>
      </c>
      <c r="D60" s="200">
        <v>35300100515</v>
      </c>
      <c r="E60" s="178"/>
      <c r="F60" s="202" t="s">
        <v>1340</v>
      </c>
      <c r="G60" s="202" t="str">
        <f>VLOOKUP(F60,[1]Funções!A:C,2,0)</f>
        <v>TECNICO DE ENFERMAGE</v>
      </c>
      <c r="H60" s="184" t="s">
        <v>3607</v>
      </c>
      <c r="I60" s="175">
        <v>220</v>
      </c>
      <c r="J60" s="185" t="s">
        <v>3426</v>
      </c>
      <c r="K60" s="179" t="s">
        <v>3274</v>
      </c>
      <c r="L60" s="182">
        <v>33</v>
      </c>
    </row>
    <row r="61" spans="1:12">
      <c r="A61" s="200">
        <v>59</v>
      </c>
      <c r="B61" s="200" t="s">
        <v>3408</v>
      </c>
      <c r="C61" s="201">
        <v>43010</v>
      </c>
      <c r="D61" s="200">
        <v>35300100614</v>
      </c>
      <c r="E61" s="178"/>
      <c r="F61" s="202">
        <v>186</v>
      </c>
      <c r="G61" s="202" t="str">
        <f>VLOOKUP(F61,[1]Funções!A:C,2,0)</f>
        <v>VIGIA</v>
      </c>
      <c r="H61" s="184" t="s">
        <v>3607</v>
      </c>
      <c r="I61" s="175">
        <v>180</v>
      </c>
      <c r="J61" s="181" t="s">
        <v>3344</v>
      </c>
      <c r="K61" s="179" t="s">
        <v>3274</v>
      </c>
      <c r="L61" s="182">
        <v>33</v>
      </c>
    </row>
    <row r="62" spans="1:12">
      <c r="A62" s="200">
        <v>60</v>
      </c>
      <c r="B62" s="200" t="s">
        <v>3452</v>
      </c>
      <c r="C62" s="201">
        <v>43178</v>
      </c>
      <c r="D62" s="200">
        <v>35300100225</v>
      </c>
      <c r="E62" s="178"/>
      <c r="F62" s="202" t="s">
        <v>1268</v>
      </c>
      <c r="G62" s="202" t="str">
        <f>VLOOKUP(F62,[1]Funções!A:C,2,0)</f>
        <v>AUXILIAR DE ENFERMAG</v>
      </c>
      <c r="H62" s="184" t="s">
        <v>3607</v>
      </c>
      <c r="I62" s="175">
        <v>220</v>
      </c>
      <c r="J62" s="185" t="s">
        <v>3426</v>
      </c>
      <c r="K62" s="179" t="s">
        <v>3274</v>
      </c>
      <c r="L62" s="182">
        <v>33</v>
      </c>
    </row>
    <row r="63" spans="1:12">
      <c r="A63" s="200">
        <v>61</v>
      </c>
      <c r="B63" s="200" t="s">
        <v>3453</v>
      </c>
      <c r="C63" s="201">
        <v>43199</v>
      </c>
      <c r="D63" s="200">
        <v>35300100305</v>
      </c>
      <c r="E63" s="176"/>
      <c r="F63" s="202" t="s">
        <v>1222</v>
      </c>
      <c r="G63" s="202" t="str">
        <f>VLOOKUP(F63,[1]Funções!A:C,2,0)</f>
        <v>AUXILIAR ADMINISTRAT</v>
      </c>
      <c r="H63" s="184" t="s">
        <v>1611</v>
      </c>
      <c r="I63" s="175">
        <v>220</v>
      </c>
      <c r="J63" s="181" t="s">
        <v>3344</v>
      </c>
      <c r="K63" s="179" t="s">
        <v>3274</v>
      </c>
      <c r="L63" s="182">
        <v>33</v>
      </c>
    </row>
    <row r="64" spans="1:12">
      <c r="A64" s="200">
        <v>62</v>
      </c>
      <c r="B64" s="200" t="s">
        <v>3411</v>
      </c>
      <c r="C64" s="201">
        <v>43374</v>
      </c>
      <c r="D64" s="200">
        <v>35300100607</v>
      </c>
      <c r="E64" s="176"/>
      <c r="F64" s="202">
        <v>782</v>
      </c>
      <c r="G64" s="202" t="str">
        <f>VLOOKUP(F64,[1]Funções!A:C,2,0)</f>
        <v>COORDENADOR OPERACIO</v>
      </c>
      <c r="H64" s="184" t="s">
        <v>3607</v>
      </c>
      <c r="I64" s="175">
        <v>220</v>
      </c>
      <c r="J64" s="181" t="s">
        <v>3344</v>
      </c>
      <c r="K64" s="179" t="s">
        <v>3274</v>
      </c>
      <c r="L64" s="182">
        <v>33</v>
      </c>
    </row>
    <row r="65" spans="1:12">
      <c r="A65" s="200">
        <v>63</v>
      </c>
      <c r="B65" s="200" t="s">
        <v>3413</v>
      </c>
      <c r="C65" s="201">
        <v>43437</v>
      </c>
      <c r="D65" s="200">
        <v>35300100702</v>
      </c>
      <c r="E65" s="176"/>
      <c r="F65" s="202" t="s">
        <v>3605</v>
      </c>
      <c r="G65" s="202" t="str">
        <f>VLOOKUP(F65,[1]Funções!A:C,2,0)</f>
        <v>AUXILIAR DE APOIO AD</v>
      </c>
      <c r="H65" s="184" t="s">
        <v>3607</v>
      </c>
      <c r="I65" s="175">
        <v>220</v>
      </c>
      <c r="J65" s="181" t="s">
        <v>3344</v>
      </c>
      <c r="K65" s="179" t="s">
        <v>3274</v>
      </c>
      <c r="L65" s="182">
        <v>33</v>
      </c>
    </row>
    <row r="66" spans="1:12">
      <c r="A66" s="200">
        <v>64</v>
      </c>
      <c r="B66" s="200" t="s">
        <v>3454</v>
      </c>
      <c r="C66" s="201">
        <v>43437</v>
      </c>
      <c r="D66" s="200">
        <v>35300100610</v>
      </c>
      <c r="E66" s="178"/>
      <c r="F66" s="202">
        <v>785</v>
      </c>
      <c r="G66" s="202" t="str">
        <f>VLOOKUP(F66,[1]Funções!A:C,2,0)</f>
        <v>SUPERVISOR TEC INFOR</v>
      </c>
      <c r="H66" s="184" t="s">
        <v>3607</v>
      </c>
      <c r="I66" s="175">
        <v>220</v>
      </c>
      <c r="J66" s="185" t="s">
        <v>3428</v>
      </c>
      <c r="K66" s="179" t="s">
        <v>3274</v>
      </c>
      <c r="L66" s="182">
        <v>33</v>
      </c>
    </row>
    <row r="67" spans="1:12">
      <c r="A67" s="200">
        <v>65</v>
      </c>
      <c r="B67" s="200" t="s">
        <v>3400</v>
      </c>
      <c r="C67" s="201">
        <v>43451</v>
      </c>
      <c r="D67" s="200">
        <v>35300100517</v>
      </c>
      <c r="E67" s="176"/>
      <c r="F67" s="202" t="s">
        <v>1268</v>
      </c>
      <c r="G67" s="202" t="str">
        <f>VLOOKUP(F67,[1]Funções!A:C,2,0)</f>
        <v>AUXILIAR DE ENFERMAG</v>
      </c>
      <c r="H67" s="184" t="s">
        <v>3607</v>
      </c>
      <c r="I67" s="175">
        <v>220</v>
      </c>
      <c r="J67" s="181" t="s">
        <v>3344</v>
      </c>
      <c r="K67" s="179" t="s">
        <v>3274</v>
      </c>
      <c r="L67" s="182">
        <v>33</v>
      </c>
    </row>
    <row r="68" spans="1:12">
      <c r="A68" s="200">
        <v>66</v>
      </c>
      <c r="B68" s="200" t="s">
        <v>3412</v>
      </c>
      <c r="C68" s="201">
        <v>43453</v>
      </c>
      <c r="D68" s="200">
        <v>35300100612</v>
      </c>
      <c r="E68" s="176"/>
      <c r="F68" s="202" t="s">
        <v>3606</v>
      </c>
      <c r="G68" s="202" t="s">
        <v>3604</v>
      </c>
      <c r="H68" s="184" t="s">
        <v>3607</v>
      </c>
      <c r="I68" s="175">
        <v>220</v>
      </c>
      <c r="J68" s="181" t="s">
        <v>3344</v>
      </c>
      <c r="K68" s="179" t="s">
        <v>3274</v>
      </c>
      <c r="L68" s="182">
        <v>33</v>
      </c>
    </row>
    <row r="69" spans="1:12">
      <c r="A69" s="200">
        <v>67</v>
      </c>
      <c r="B69" s="200" t="s">
        <v>3410</v>
      </c>
      <c r="C69" s="201">
        <v>43467</v>
      </c>
      <c r="D69" s="200">
        <v>35300100514</v>
      </c>
      <c r="E69" s="176"/>
      <c r="F69" s="202" t="s">
        <v>1268</v>
      </c>
      <c r="G69" s="202" t="str">
        <f>VLOOKUP(F69,[1]Funções!A:C,2,0)</f>
        <v>AUXILIAR DE ENFERMAG</v>
      </c>
      <c r="H69" s="184" t="s">
        <v>3607</v>
      </c>
      <c r="I69" s="175">
        <v>220</v>
      </c>
      <c r="J69" s="181" t="s">
        <v>3344</v>
      </c>
      <c r="K69" s="179" t="s">
        <v>3274</v>
      </c>
      <c r="L69" s="182">
        <v>33</v>
      </c>
    </row>
    <row r="70" spans="1:12">
      <c r="A70" s="200">
        <v>68</v>
      </c>
      <c r="B70" s="200" t="s">
        <v>3455</v>
      </c>
      <c r="C70" s="201">
        <v>43494</v>
      </c>
      <c r="D70" s="200">
        <v>35300100613</v>
      </c>
      <c r="E70" s="178"/>
      <c r="F70" s="202" t="s">
        <v>1295</v>
      </c>
      <c r="G70" s="202" t="str">
        <f>VLOOKUP(F70,[1]Funções!A:C,2,0)</f>
        <v>FARMACÊUTICO</v>
      </c>
      <c r="H70" s="184" t="s">
        <v>1611</v>
      </c>
      <c r="I70" s="175">
        <v>220</v>
      </c>
      <c r="J70" s="185" t="s">
        <v>3426</v>
      </c>
      <c r="K70" s="179" t="s">
        <v>3274</v>
      </c>
      <c r="L70" s="182">
        <v>33</v>
      </c>
    </row>
    <row r="71" spans="1:12">
      <c r="A71" s="200">
        <v>69</v>
      </c>
      <c r="B71" s="200" t="s">
        <v>3414</v>
      </c>
      <c r="C71" s="201">
        <v>43501</v>
      </c>
      <c r="D71" s="200">
        <v>35300100305</v>
      </c>
      <c r="E71" s="176"/>
      <c r="F71" s="202" t="s">
        <v>1465</v>
      </c>
      <c r="G71" s="202" t="str">
        <f>VLOOKUP(F71,[1]Funções!A:C,2,0)</f>
        <v>ASSISTENTE SOCIAL</v>
      </c>
      <c r="H71" s="184" t="s">
        <v>3607</v>
      </c>
      <c r="I71" s="175">
        <v>220</v>
      </c>
      <c r="J71" s="181" t="s">
        <v>3344</v>
      </c>
      <c r="K71" s="179" t="s">
        <v>3274</v>
      </c>
      <c r="L71" s="182">
        <v>33</v>
      </c>
    </row>
    <row r="72" spans="1:12">
      <c r="A72" s="200">
        <v>70</v>
      </c>
      <c r="B72" s="200" t="s">
        <v>3456</v>
      </c>
      <c r="C72" s="201">
        <v>43510</v>
      </c>
      <c r="D72" s="200">
        <v>35300100609</v>
      </c>
      <c r="E72" s="176"/>
      <c r="F72" s="202" t="s">
        <v>3343</v>
      </c>
      <c r="G72" s="202" t="str">
        <f>VLOOKUP(F72,[1]Funções!A:C,2,0)</f>
        <v>AGENTE DE HIGIENIZAÇ</v>
      </c>
      <c r="H72" s="184" t="s">
        <v>3607</v>
      </c>
      <c r="I72" s="175">
        <v>220</v>
      </c>
      <c r="J72" s="181" t="s">
        <v>3344</v>
      </c>
      <c r="K72" s="179" t="s">
        <v>3274</v>
      </c>
      <c r="L72" s="182">
        <v>33</v>
      </c>
    </row>
    <row r="73" spans="1:12" ht="15" customHeight="1">
      <c r="A73" s="200">
        <v>71</v>
      </c>
      <c r="B73" s="200" t="s">
        <v>3457</v>
      </c>
      <c r="C73" s="201">
        <v>43517</v>
      </c>
      <c r="D73" s="200">
        <v>35300100301</v>
      </c>
      <c r="E73" s="176"/>
      <c r="F73" s="202" t="s">
        <v>1279</v>
      </c>
      <c r="G73" s="202" t="str">
        <f>VLOOKUP(F73,[1]Funções!A:C,2,0)</f>
        <v>ENFERMEIRO</v>
      </c>
      <c r="H73" s="184" t="s">
        <v>3607</v>
      </c>
      <c r="I73" s="175">
        <v>220</v>
      </c>
      <c r="J73" s="181" t="s">
        <v>3344</v>
      </c>
      <c r="K73" s="179" t="s">
        <v>3274</v>
      </c>
      <c r="L73" s="182">
        <v>33</v>
      </c>
    </row>
    <row r="74" spans="1:12" ht="15" customHeight="1">
      <c r="A74" s="200">
        <v>72</v>
      </c>
      <c r="B74" s="200" t="s">
        <v>3458</v>
      </c>
      <c r="C74" s="201">
        <v>43535</v>
      </c>
      <c r="D74" s="200">
        <v>35300100610</v>
      </c>
      <c r="E74" s="178"/>
      <c r="F74" s="202" t="s">
        <v>3418</v>
      </c>
      <c r="G74" s="202" t="str">
        <f>VLOOKUP(F74,[1]Funções!A:C,2,0)</f>
        <v>AUXILIAR TEC INFORMA</v>
      </c>
      <c r="H74" s="184" t="s">
        <v>1611</v>
      </c>
      <c r="I74" s="175">
        <v>220</v>
      </c>
      <c r="J74" s="186" t="s">
        <v>3430</v>
      </c>
      <c r="K74" s="179" t="s">
        <v>3274</v>
      </c>
      <c r="L74" s="182">
        <v>33</v>
      </c>
    </row>
    <row r="75" spans="1:12" ht="13.5" customHeight="1">
      <c r="A75" s="200">
        <v>73</v>
      </c>
      <c r="B75" s="200" t="s">
        <v>3419</v>
      </c>
      <c r="C75" s="201">
        <v>43544</v>
      </c>
      <c r="D75" s="200">
        <v>35300100609</v>
      </c>
      <c r="E75" s="178"/>
      <c r="F75" s="202" t="s">
        <v>3343</v>
      </c>
      <c r="G75" s="202" t="str">
        <f>VLOOKUP(F75,[1]Funções!A:C,2,0)</f>
        <v>AGENTE DE HIGIENIZAÇ</v>
      </c>
      <c r="H75" s="184" t="s">
        <v>3607</v>
      </c>
      <c r="I75" s="175">
        <v>220</v>
      </c>
      <c r="J75" s="186" t="s">
        <v>3430</v>
      </c>
      <c r="K75" s="179" t="s">
        <v>3274</v>
      </c>
      <c r="L75" s="182">
        <v>33</v>
      </c>
    </row>
    <row r="76" spans="1:12">
      <c r="A76" s="200">
        <v>74</v>
      </c>
      <c r="B76" s="200" t="s">
        <v>3420</v>
      </c>
      <c r="C76" s="201">
        <v>43549</v>
      </c>
      <c r="D76" s="200">
        <v>35300100609</v>
      </c>
      <c r="E76" s="178"/>
      <c r="F76" s="202" t="s">
        <v>3343</v>
      </c>
      <c r="G76" s="202" t="str">
        <f>VLOOKUP(F76,[1]Funções!A:C,2,0)</f>
        <v>AGENTE DE HIGIENIZAÇ</v>
      </c>
      <c r="H76" s="184" t="s">
        <v>3607</v>
      </c>
      <c r="I76" s="175">
        <v>180</v>
      </c>
      <c r="J76" s="185" t="s">
        <v>3409</v>
      </c>
      <c r="K76" s="179" t="s">
        <v>3274</v>
      </c>
      <c r="L76" s="182">
        <v>33</v>
      </c>
    </row>
    <row r="77" spans="1:12">
      <c r="A77" s="200">
        <v>75</v>
      </c>
      <c r="B77" s="200" t="s">
        <v>3459</v>
      </c>
      <c r="C77" s="201">
        <v>43619</v>
      </c>
      <c r="D77" s="200">
        <v>35300100705</v>
      </c>
      <c r="E77" s="176"/>
      <c r="F77" s="202" t="s">
        <v>1423</v>
      </c>
      <c r="G77" s="202" t="str">
        <f>VLOOKUP(F77,[1]Funções!A:C,2,0)</f>
        <v>RECEPCIONISTA</v>
      </c>
      <c r="H77" s="184" t="s">
        <v>3607</v>
      </c>
      <c r="I77" s="175">
        <v>220</v>
      </c>
      <c r="J77" s="181" t="s">
        <v>3344</v>
      </c>
      <c r="K77" s="179" t="s">
        <v>3274</v>
      </c>
      <c r="L77" s="182">
        <v>33</v>
      </c>
    </row>
    <row r="78" spans="1:12">
      <c r="A78" s="200">
        <v>76</v>
      </c>
      <c r="B78" s="200" t="s">
        <v>3440</v>
      </c>
      <c r="C78" s="201">
        <v>43670</v>
      </c>
      <c r="D78" s="200">
        <v>35300100707</v>
      </c>
      <c r="E78" s="178"/>
      <c r="F78" s="202" t="s">
        <v>1423</v>
      </c>
      <c r="G78" s="202" t="str">
        <f>VLOOKUP(F78,[1]Funções!A:C,2,0)</f>
        <v>RECEPCIONISTA</v>
      </c>
      <c r="H78" s="184" t="s">
        <v>3607</v>
      </c>
      <c r="I78" s="175">
        <v>220</v>
      </c>
      <c r="J78" s="185" t="s">
        <v>3426</v>
      </c>
      <c r="K78" s="179" t="s">
        <v>3274</v>
      </c>
      <c r="L78" s="182">
        <v>33</v>
      </c>
    </row>
    <row r="79" spans="1:12">
      <c r="A79" s="200">
        <v>77</v>
      </c>
      <c r="B79" s="200" t="s">
        <v>3460</v>
      </c>
      <c r="C79" s="201">
        <v>43710</v>
      </c>
      <c r="D79" s="200">
        <v>35300100102</v>
      </c>
      <c r="E79" s="176"/>
      <c r="F79" s="202" t="s">
        <v>3416</v>
      </c>
      <c r="G79" s="202" t="str">
        <f>VLOOKUP(F79,[1]Funções!A:C,2,0)</f>
        <v>COORDENADOR ADMINIST</v>
      </c>
      <c r="H79" s="184" t="s">
        <v>3607</v>
      </c>
      <c r="I79" s="175">
        <v>220</v>
      </c>
      <c r="J79" s="181" t="s">
        <v>3344</v>
      </c>
      <c r="K79" s="179" t="s">
        <v>3274</v>
      </c>
      <c r="L79" s="182">
        <v>33</v>
      </c>
    </row>
    <row r="80" spans="1:12">
      <c r="A80" s="200">
        <v>78</v>
      </c>
      <c r="B80" s="200" t="s">
        <v>3461</v>
      </c>
      <c r="C80" s="201">
        <v>43717</v>
      </c>
      <c r="D80" s="200">
        <v>35300100401</v>
      </c>
      <c r="E80" s="178"/>
      <c r="F80" s="202" t="s">
        <v>3415</v>
      </c>
      <c r="G80" s="202" t="str">
        <f>VLOOKUP(F80,[1]Funções!A:C,2,0)</f>
        <v>COORDENADOR ENFERMAG</v>
      </c>
      <c r="H80" s="184" t="s">
        <v>3607</v>
      </c>
      <c r="I80" s="175">
        <v>220</v>
      </c>
      <c r="J80" s="171" t="s">
        <v>3431</v>
      </c>
      <c r="K80" s="179" t="s">
        <v>3274</v>
      </c>
      <c r="L80" s="182">
        <v>33</v>
      </c>
    </row>
    <row r="81" spans="1:12">
      <c r="A81" s="200">
        <v>79</v>
      </c>
      <c r="B81" s="200" t="s">
        <v>3462</v>
      </c>
      <c r="C81" s="201">
        <v>43726</v>
      </c>
      <c r="D81" s="200">
        <v>35300100603</v>
      </c>
      <c r="E81" s="176"/>
      <c r="F81" s="202">
        <v>778</v>
      </c>
      <c r="G81" s="202" t="str">
        <f>VLOOKUP(F81,[1]Funções!A:C,2,0)</f>
        <v>SUPERVISOR RECURSOS</v>
      </c>
      <c r="H81" s="184" t="s">
        <v>3607</v>
      </c>
      <c r="I81" s="175">
        <v>220</v>
      </c>
      <c r="J81" s="181" t="s">
        <v>3344</v>
      </c>
      <c r="K81" s="179" t="s">
        <v>3274</v>
      </c>
      <c r="L81" s="182">
        <v>33</v>
      </c>
    </row>
    <row r="82" spans="1:12">
      <c r="A82" s="200">
        <v>80</v>
      </c>
      <c r="B82" s="200" t="s">
        <v>3463</v>
      </c>
      <c r="C82" s="201">
        <v>43731</v>
      </c>
      <c r="D82" s="200">
        <v>35300100705</v>
      </c>
      <c r="E82" s="176"/>
      <c r="F82" s="202" t="s">
        <v>1423</v>
      </c>
      <c r="G82" s="202" t="str">
        <f>VLOOKUP(F82,[1]Funções!A:C,2,0)</f>
        <v>RECEPCIONISTA</v>
      </c>
      <c r="H82" s="184" t="s">
        <v>3607</v>
      </c>
      <c r="I82" s="175">
        <v>220</v>
      </c>
      <c r="J82" s="181" t="s">
        <v>3344</v>
      </c>
      <c r="K82" s="179" t="s">
        <v>3274</v>
      </c>
      <c r="L82" s="182">
        <v>33</v>
      </c>
    </row>
    <row r="83" spans="1:12">
      <c r="A83" s="200">
        <v>81</v>
      </c>
      <c r="B83" s="200" t="s">
        <v>3464</v>
      </c>
      <c r="C83" s="201">
        <v>43731</v>
      </c>
      <c r="D83" s="200">
        <v>35300100613</v>
      </c>
      <c r="E83" s="176"/>
      <c r="F83" s="202" t="s">
        <v>1298</v>
      </c>
      <c r="G83" s="202" t="str">
        <f>VLOOKUP(F83,[1]Funções!A:C,2,0)</f>
        <v>AUXILIAR DE FARMÁCIA</v>
      </c>
      <c r="H83" s="184" t="s">
        <v>3607</v>
      </c>
      <c r="I83" s="175">
        <v>220</v>
      </c>
      <c r="J83" s="181" t="s">
        <v>3344</v>
      </c>
      <c r="K83" s="179" t="s">
        <v>3274</v>
      </c>
      <c r="L83" s="182">
        <v>33</v>
      </c>
    </row>
    <row r="84" spans="1:12">
      <c r="A84" s="200">
        <v>82</v>
      </c>
      <c r="B84" s="200" t="s">
        <v>3465</v>
      </c>
      <c r="C84" s="201">
        <v>43733</v>
      </c>
      <c r="D84" s="200">
        <v>35300100226</v>
      </c>
      <c r="E84" s="178"/>
      <c r="F84" s="202" t="s">
        <v>1268</v>
      </c>
      <c r="G84" s="202" t="str">
        <f>VLOOKUP(F84,[1]Funções!A:C,2,0)</f>
        <v>AUXILIAR DE ENFERMAG</v>
      </c>
      <c r="H84" s="184" t="s">
        <v>3607</v>
      </c>
      <c r="I84" s="175">
        <v>220</v>
      </c>
      <c r="J84" s="185" t="s">
        <v>3426</v>
      </c>
      <c r="K84" s="179" t="s">
        <v>3274</v>
      </c>
      <c r="L84" s="182">
        <v>33</v>
      </c>
    </row>
    <row r="85" spans="1:12">
      <c r="A85" s="200">
        <v>83</v>
      </c>
      <c r="B85" s="200" t="s">
        <v>3466</v>
      </c>
      <c r="C85" s="201">
        <v>43741</v>
      </c>
      <c r="D85" s="200">
        <v>35300100605</v>
      </c>
      <c r="E85" s="176"/>
      <c r="F85" s="202" t="s">
        <v>1305</v>
      </c>
      <c r="G85" s="202" t="str">
        <f>VLOOKUP(F85,[1]Funções!A:C,2,0)</f>
        <v>AUXILIAR DE FATURAME</v>
      </c>
      <c r="H85" s="184" t="s">
        <v>3607</v>
      </c>
      <c r="I85" s="175">
        <v>220</v>
      </c>
      <c r="J85" s="171" t="s">
        <v>3431</v>
      </c>
      <c r="K85" s="179" t="s">
        <v>3274</v>
      </c>
      <c r="L85" s="182">
        <v>33</v>
      </c>
    </row>
    <row r="86" spans="1:12">
      <c r="A86" s="200">
        <v>84</v>
      </c>
      <c r="B86" s="200" t="s">
        <v>3467</v>
      </c>
      <c r="C86" s="201">
        <v>43745</v>
      </c>
      <c r="D86" s="200">
        <v>35300100303</v>
      </c>
      <c r="E86" s="176"/>
      <c r="F86" s="202" t="s">
        <v>1361</v>
      </c>
      <c r="G86" s="202" t="str">
        <f>VLOOKUP(F86,[1]Funções!A:C,2,0)</f>
        <v>NUTRICIONISTA</v>
      </c>
      <c r="H86" s="184" t="s">
        <v>3607</v>
      </c>
      <c r="I86" s="175">
        <v>220</v>
      </c>
      <c r="J86" s="181" t="s">
        <v>3344</v>
      </c>
      <c r="K86" s="179" t="s">
        <v>3274</v>
      </c>
      <c r="L86" s="182">
        <v>33</v>
      </c>
    </row>
    <row r="87" spans="1:12">
      <c r="A87" s="200">
        <v>85</v>
      </c>
      <c r="B87" s="200" t="s">
        <v>3468</v>
      </c>
      <c r="C87" s="201">
        <v>43745</v>
      </c>
      <c r="D87" s="200">
        <v>35300100604</v>
      </c>
      <c r="E87" s="176"/>
      <c r="F87" s="202">
        <v>776</v>
      </c>
      <c r="G87" s="202" t="str">
        <f>VLOOKUP(F87,[1]Funções!A:C,2,0)</f>
        <v>ANALISTA FINANCEIRO</v>
      </c>
      <c r="H87" s="184" t="s">
        <v>3607</v>
      </c>
      <c r="I87" s="175">
        <v>220</v>
      </c>
      <c r="J87" s="181" t="s">
        <v>3344</v>
      </c>
      <c r="K87" s="179" t="s">
        <v>3274</v>
      </c>
      <c r="L87" s="182">
        <v>33</v>
      </c>
    </row>
    <row r="88" spans="1:12">
      <c r="A88" s="200">
        <v>86</v>
      </c>
      <c r="B88" s="200" t="s">
        <v>3469</v>
      </c>
      <c r="C88" s="201">
        <v>43746</v>
      </c>
      <c r="D88" s="200">
        <v>35300100609</v>
      </c>
      <c r="E88" s="176"/>
      <c r="F88" s="202" t="s">
        <v>3343</v>
      </c>
      <c r="G88" s="202" t="str">
        <f>VLOOKUP(F88,[1]Funções!A:C,2,0)</f>
        <v>AGENTE DE HIGIENIZAÇ</v>
      </c>
      <c r="H88" s="184" t="s">
        <v>3607</v>
      </c>
      <c r="I88" s="175">
        <v>220</v>
      </c>
      <c r="J88" s="181" t="s">
        <v>3344</v>
      </c>
      <c r="K88" s="179" t="s">
        <v>3274</v>
      </c>
      <c r="L88" s="182">
        <v>33</v>
      </c>
    </row>
    <row r="89" spans="1:12">
      <c r="A89" s="200">
        <v>87</v>
      </c>
      <c r="B89" s="200" t="s">
        <v>3470</v>
      </c>
      <c r="C89" s="201">
        <v>43836</v>
      </c>
      <c r="D89" s="200">
        <v>35300100614</v>
      </c>
      <c r="E89" s="176"/>
      <c r="F89" s="202" t="s">
        <v>3352</v>
      </c>
      <c r="G89" s="202" t="str">
        <f>VLOOKUP(F89,[1]Funções!A:C,2,0)</f>
        <v>LIDER DE PORTARIA</v>
      </c>
      <c r="H89" s="184" t="s">
        <v>1611</v>
      </c>
      <c r="I89" s="175">
        <v>220</v>
      </c>
      <c r="J89" s="181" t="s">
        <v>3344</v>
      </c>
      <c r="K89" s="179" t="s">
        <v>3274</v>
      </c>
      <c r="L89" s="182">
        <v>33</v>
      </c>
    </row>
    <row r="90" spans="1:12">
      <c r="A90" s="200">
        <v>88</v>
      </c>
      <c r="B90" s="200" t="s">
        <v>3417</v>
      </c>
      <c r="C90" s="201">
        <v>43832</v>
      </c>
      <c r="D90" s="200">
        <v>35300100102</v>
      </c>
      <c r="E90" s="176"/>
      <c r="F90" s="202" t="s">
        <v>1213</v>
      </c>
      <c r="G90" s="202" t="str">
        <f>VLOOKUP(F90,[1]Funções!A:C,2,0)</f>
        <v>ASSISTENTE ADMINISTR</v>
      </c>
      <c r="H90" s="184" t="s">
        <v>3607</v>
      </c>
      <c r="I90" s="175">
        <v>220</v>
      </c>
      <c r="J90" s="181" t="s">
        <v>3344</v>
      </c>
      <c r="K90" s="179" t="s">
        <v>3274</v>
      </c>
      <c r="L90" s="182">
        <v>33</v>
      </c>
    </row>
    <row r="91" spans="1:12">
      <c r="A91" s="200">
        <v>89</v>
      </c>
      <c r="B91" s="200" t="s">
        <v>3471</v>
      </c>
      <c r="C91" s="201">
        <v>43836</v>
      </c>
      <c r="D91" s="200">
        <v>35300100705</v>
      </c>
      <c r="E91" s="176"/>
      <c r="F91" s="202" t="s">
        <v>1423</v>
      </c>
      <c r="G91" s="202" t="str">
        <f>VLOOKUP(F91,[1]Funções!A:C,2,0)</f>
        <v>RECEPCIONISTA</v>
      </c>
      <c r="H91" s="184" t="s">
        <v>1611</v>
      </c>
      <c r="I91" s="175">
        <v>220</v>
      </c>
      <c r="J91" s="181" t="s">
        <v>3344</v>
      </c>
      <c r="K91" s="179" t="s">
        <v>3274</v>
      </c>
      <c r="L91" s="182">
        <v>33</v>
      </c>
    </row>
    <row r="92" spans="1:12">
      <c r="A92" s="200">
        <v>90</v>
      </c>
      <c r="B92" s="200" t="s">
        <v>3472</v>
      </c>
      <c r="C92" s="201">
        <v>43880</v>
      </c>
      <c r="D92" s="200">
        <v>35300100104</v>
      </c>
      <c r="E92" s="176"/>
      <c r="F92" s="202" t="s">
        <v>1222</v>
      </c>
      <c r="G92" s="202" t="str">
        <f>VLOOKUP(F92,[1]Funções!A:C,2,0)</f>
        <v>AUXILIAR ADMINISTRAT</v>
      </c>
      <c r="H92" s="184" t="s">
        <v>3607</v>
      </c>
      <c r="I92" s="175">
        <v>150</v>
      </c>
      <c r="J92" s="181" t="s">
        <v>3344</v>
      </c>
      <c r="K92" s="179" t="s">
        <v>3274</v>
      </c>
      <c r="L92" s="182">
        <v>33</v>
      </c>
    </row>
    <row r="93" spans="1:12">
      <c r="A93" s="200">
        <v>91</v>
      </c>
      <c r="B93" s="200" t="s">
        <v>3473</v>
      </c>
      <c r="C93" s="201">
        <v>43887</v>
      </c>
      <c r="D93" s="200">
        <v>35300100612</v>
      </c>
      <c r="E93" s="176"/>
      <c r="F93" s="202">
        <v>986</v>
      </c>
      <c r="G93" s="202" t="str">
        <f>VLOOKUP(F93,[1]Funções!A:C,2,0)</f>
        <v>AUXILIAR ADM COMPRAS</v>
      </c>
      <c r="H93" s="184" t="s">
        <v>3607</v>
      </c>
      <c r="I93" s="175">
        <v>220</v>
      </c>
      <c r="J93" s="181" t="s">
        <v>3344</v>
      </c>
      <c r="K93" s="179" t="s">
        <v>3274</v>
      </c>
      <c r="L93" s="182">
        <v>33</v>
      </c>
    </row>
    <row r="94" spans="1:12">
      <c r="A94" s="200">
        <v>92</v>
      </c>
      <c r="B94" s="200" t="s">
        <v>3474</v>
      </c>
      <c r="C94" s="201">
        <v>43887</v>
      </c>
      <c r="D94" s="200">
        <v>35300100613</v>
      </c>
      <c r="E94" s="178"/>
      <c r="F94" s="202">
        <v>80020</v>
      </c>
      <c r="G94" s="202" t="str">
        <f>VLOOKUP(F94,[1]Funções!A:C,2,0)</f>
        <v>SUPERVISOR FARMACIA</v>
      </c>
      <c r="H94" s="184" t="s">
        <v>1611</v>
      </c>
      <c r="I94" s="175">
        <v>220</v>
      </c>
      <c r="J94" s="185" t="s">
        <v>3426</v>
      </c>
      <c r="K94" s="179" t="s">
        <v>3274</v>
      </c>
      <c r="L94" s="182">
        <v>33</v>
      </c>
    </row>
    <row r="95" spans="1:12">
      <c r="A95" s="200">
        <v>93</v>
      </c>
      <c r="B95" s="200" t="s">
        <v>3475</v>
      </c>
      <c r="C95" s="201">
        <v>43888</v>
      </c>
      <c r="D95" s="200">
        <v>35300100704</v>
      </c>
      <c r="E95" s="176"/>
      <c r="F95" s="202" t="s">
        <v>1268</v>
      </c>
      <c r="G95" s="202" t="str">
        <f>VLOOKUP(F95,[1]Funções!A:C,2,0)</f>
        <v>AUXILIAR DE ENFERMAG</v>
      </c>
      <c r="H95" s="184" t="s">
        <v>3607</v>
      </c>
      <c r="I95" s="175">
        <v>220</v>
      </c>
      <c r="J95" s="181" t="s">
        <v>3344</v>
      </c>
      <c r="K95" s="179" t="s">
        <v>3274</v>
      </c>
      <c r="L95" s="182">
        <v>33</v>
      </c>
    </row>
    <row r="96" spans="1:12">
      <c r="A96" s="200">
        <v>94</v>
      </c>
      <c r="B96" s="200" t="s">
        <v>3476</v>
      </c>
      <c r="C96" s="201">
        <v>43894</v>
      </c>
      <c r="D96" s="200">
        <v>35300100607</v>
      </c>
      <c r="E96" s="176"/>
      <c r="F96" s="202">
        <v>10080</v>
      </c>
      <c r="G96" s="202" t="str">
        <f>VLOOKUP(F96,[1]Funções!A:C,2,0)</f>
        <v>APRENDIZ</v>
      </c>
      <c r="H96" s="184" t="s">
        <v>3607</v>
      </c>
      <c r="I96" s="175">
        <v>220</v>
      </c>
      <c r="J96" s="181" t="s">
        <v>3344</v>
      </c>
      <c r="K96" s="179" t="s">
        <v>3274</v>
      </c>
      <c r="L96" s="182">
        <v>33</v>
      </c>
    </row>
    <row r="97" spans="1:12">
      <c r="A97" s="200">
        <v>95</v>
      </c>
      <c r="B97" s="200" t="s">
        <v>3477</v>
      </c>
      <c r="C97" s="201">
        <v>43894</v>
      </c>
      <c r="D97" s="200">
        <v>35300100607</v>
      </c>
      <c r="E97" s="176"/>
      <c r="F97" s="202">
        <v>10080</v>
      </c>
      <c r="G97" s="202" t="str">
        <f>VLOOKUP(F97,[1]Funções!A:C,2,0)</f>
        <v>APRENDIZ</v>
      </c>
      <c r="H97" s="184" t="s">
        <v>3607</v>
      </c>
      <c r="I97" s="175">
        <v>220</v>
      </c>
      <c r="J97" s="181" t="s">
        <v>3344</v>
      </c>
      <c r="K97" s="179" t="s">
        <v>3274</v>
      </c>
      <c r="L97" s="182">
        <v>33</v>
      </c>
    </row>
    <row r="98" spans="1:12">
      <c r="A98" s="200">
        <v>96</v>
      </c>
      <c r="B98" s="200" t="s">
        <v>3478</v>
      </c>
      <c r="C98" s="201">
        <v>43906</v>
      </c>
      <c r="D98" s="200">
        <v>35300100604</v>
      </c>
      <c r="E98" s="178"/>
      <c r="F98" s="202">
        <v>90080</v>
      </c>
      <c r="G98" s="202" t="str">
        <f>VLOOKUP(F98,[1]Funções!A:C,2,0)</f>
        <v>COORDENADOR FINANCEI</v>
      </c>
      <c r="H98" s="184" t="s">
        <v>3607</v>
      </c>
      <c r="I98" s="175">
        <v>220</v>
      </c>
      <c r="J98" s="185" t="s">
        <v>3432</v>
      </c>
      <c r="K98" s="179" t="s">
        <v>3274</v>
      </c>
      <c r="L98" s="182">
        <v>33</v>
      </c>
    </row>
    <row r="99" spans="1:12">
      <c r="A99" s="200">
        <v>97</v>
      </c>
      <c r="B99" s="200" t="s">
        <v>3479</v>
      </c>
      <c r="C99" s="201">
        <v>43924</v>
      </c>
      <c r="D99" s="200">
        <v>35300100611</v>
      </c>
      <c r="E99" s="176"/>
      <c r="F99" s="202" t="s">
        <v>1277</v>
      </c>
      <c r="G99" s="202" t="str">
        <f>VLOOKUP(F99,[1]Funções!A:C,2,0)</f>
        <v>AUXILIAR ADMINISTRAT</v>
      </c>
      <c r="H99" s="184" t="s">
        <v>3607</v>
      </c>
      <c r="I99" s="175">
        <v>220</v>
      </c>
      <c r="J99" s="181" t="s">
        <v>3344</v>
      </c>
      <c r="K99" s="179" t="s">
        <v>3274</v>
      </c>
      <c r="L99" s="182">
        <v>33</v>
      </c>
    </row>
    <row r="100" spans="1:12">
      <c r="A100" s="200">
        <v>98</v>
      </c>
      <c r="B100" s="200" t="s">
        <v>3480</v>
      </c>
      <c r="C100" s="201">
        <v>43943</v>
      </c>
      <c r="D100" s="200">
        <v>35300100702</v>
      </c>
      <c r="E100" s="178"/>
      <c r="F100" s="202">
        <v>67</v>
      </c>
      <c r="G100" s="202" t="str">
        <f>VLOOKUP(F100,[1]Funções!A:C,2,0)</f>
        <v>TELEFONISTA</v>
      </c>
      <c r="H100" s="184" t="s">
        <v>3607</v>
      </c>
      <c r="I100" s="175">
        <v>220</v>
      </c>
      <c r="J100" s="181" t="s">
        <v>3344</v>
      </c>
      <c r="K100" s="179" t="s">
        <v>3274</v>
      </c>
      <c r="L100" s="182">
        <v>33</v>
      </c>
    </row>
    <row r="101" spans="1:12">
      <c r="A101" s="200">
        <v>99</v>
      </c>
      <c r="B101" s="200" t="s">
        <v>3481</v>
      </c>
      <c r="C101" s="201">
        <v>43958</v>
      </c>
      <c r="D101" s="200">
        <v>35300100603</v>
      </c>
      <c r="E101" s="176"/>
      <c r="F101" s="202">
        <v>777</v>
      </c>
      <c r="G101" s="202" t="str">
        <f>VLOOKUP(F101,[1]Funções!A:C,2,0)</f>
        <v>AUXILIAR RECURSOS HU</v>
      </c>
      <c r="H101" s="184" t="s">
        <v>3607</v>
      </c>
      <c r="I101" s="175">
        <v>220</v>
      </c>
      <c r="J101" s="181" t="s">
        <v>3344</v>
      </c>
      <c r="K101" s="179" t="s">
        <v>3274</v>
      </c>
      <c r="L101" s="182">
        <v>33</v>
      </c>
    </row>
    <row r="102" spans="1:12">
      <c r="A102" s="200">
        <v>100</v>
      </c>
      <c r="B102" s="200" t="s">
        <v>3482</v>
      </c>
      <c r="C102" s="201">
        <v>43962</v>
      </c>
      <c r="D102" s="200">
        <v>35300100606</v>
      </c>
      <c r="E102" s="176"/>
      <c r="F102" s="202">
        <v>50470</v>
      </c>
      <c r="G102" s="202" t="str">
        <f>VLOOKUP(F102,[1]Funções!A:C,2,0)</f>
        <v>AUX. MANUTENCAO</v>
      </c>
      <c r="H102" s="184" t="s">
        <v>3607</v>
      </c>
      <c r="I102" s="175">
        <v>220</v>
      </c>
      <c r="J102" s="181" t="s">
        <v>3344</v>
      </c>
      <c r="K102" s="179" t="s">
        <v>3274</v>
      </c>
      <c r="L102" s="182">
        <v>33</v>
      </c>
    </row>
    <row r="103" spans="1:12">
      <c r="A103" s="200">
        <v>101</v>
      </c>
      <c r="B103" s="200" t="s">
        <v>3483</v>
      </c>
      <c r="C103" s="201">
        <v>43964</v>
      </c>
      <c r="D103" s="200">
        <v>35300100401</v>
      </c>
      <c r="E103" s="178"/>
      <c r="F103" s="202">
        <v>46</v>
      </c>
      <c r="G103" s="202" t="str">
        <f>VLOOKUP(F103,[1]Funções!A:C,2,0)</f>
        <v>ENFERMEIRO</v>
      </c>
      <c r="H103" s="184" t="s">
        <v>3607</v>
      </c>
      <c r="I103" s="175">
        <v>220</v>
      </c>
      <c r="J103" s="185" t="s">
        <v>3426</v>
      </c>
      <c r="K103" s="179" t="s">
        <v>3274</v>
      </c>
      <c r="L103" s="182">
        <v>33</v>
      </c>
    </row>
    <row r="104" spans="1:12">
      <c r="A104" s="200">
        <v>102</v>
      </c>
      <c r="B104" s="200" t="s">
        <v>3484</v>
      </c>
      <c r="C104" s="201">
        <v>43973</v>
      </c>
      <c r="D104" s="200">
        <v>35300100609</v>
      </c>
      <c r="E104" s="178"/>
      <c r="F104" s="202" t="s">
        <v>3343</v>
      </c>
      <c r="G104" s="202" t="str">
        <f>VLOOKUP(F104,[1]Funções!A:C,2,0)</f>
        <v>AGENTE DE HIGIENIZAÇ</v>
      </c>
      <c r="H104" s="184" t="s">
        <v>3607</v>
      </c>
      <c r="I104" s="175">
        <v>220</v>
      </c>
      <c r="J104" s="185" t="s">
        <v>3425</v>
      </c>
      <c r="K104" s="179" t="s">
        <v>3274</v>
      </c>
      <c r="L104" s="182">
        <v>33</v>
      </c>
    </row>
    <row r="105" spans="1:12">
      <c r="A105" s="200">
        <v>103</v>
      </c>
      <c r="B105" s="200" t="s">
        <v>3485</v>
      </c>
      <c r="C105" s="201">
        <v>43983</v>
      </c>
      <c r="D105" s="200">
        <v>35300100614</v>
      </c>
      <c r="E105" s="176"/>
      <c r="F105" s="202">
        <v>591</v>
      </c>
      <c r="G105" s="202" t="str">
        <f>VLOOKUP(F105,[1]Funções!A:C,2,0)</f>
        <v>CONTROLADOR DE ACESS</v>
      </c>
      <c r="H105" s="184" t="s">
        <v>3607</v>
      </c>
      <c r="I105" s="175">
        <v>220</v>
      </c>
      <c r="J105" s="181" t="s">
        <v>3344</v>
      </c>
      <c r="K105" s="179" t="s">
        <v>3274</v>
      </c>
      <c r="L105" s="182">
        <v>33</v>
      </c>
    </row>
    <row r="106" spans="1:12">
      <c r="A106" s="200">
        <v>104</v>
      </c>
      <c r="B106" s="200" t="s">
        <v>3486</v>
      </c>
      <c r="C106" s="201">
        <v>43984</v>
      </c>
      <c r="D106" s="200">
        <v>35300100705</v>
      </c>
      <c r="E106" s="178"/>
      <c r="F106" s="202" t="s">
        <v>1277</v>
      </c>
      <c r="G106" s="202" t="str">
        <f>VLOOKUP(F106,[1]Funções!A:C,2,0)</f>
        <v>AUXILIAR ADMINISTRAT</v>
      </c>
      <c r="H106" s="184" t="s">
        <v>3607</v>
      </c>
      <c r="I106" s="175">
        <v>220</v>
      </c>
      <c r="J106" s="185" t="s">
        <v>3432</v>
      </c>
      <c r="K106" s="179" t="s">
        <v>3274</v>
      </c>
      <c r="L106" s="182">
        <v>33</v>
      </c>
    </row>
    <row r="107" spans="1:12">
      <c r="A107" s="200">
        <v>105</v>
      </c>
      <c r="B107" s="200" t="s">
        <v>3487</v>
      </c>
      <c r="C107" s="201">
        <v>44004</v>
      </c>
      <c r="D107" s="200">
        <v>35300100704</v>
      </c>
      <c r="E107" s="178"/>
      <c r="F107" s="202">
        <v>302</v>
      </c>
      <c r="G107" s="202" t="str">
        <f>VLOOKUP(F107,[1]Funções!A:C,2,0)</f>
        <v>RECEPCIONISTA</v>
      </c>
      <c r="H107" s="184" t="s">
        <v>1611</v>
      </c>
      <c r="I107" s="175">
        <v>150</v>
      </c>
      <c r="J107" s="185" t="s">
        <v>3424</v>
      </c>
      <c r="K107" s="179" t="s">
        <v>3274</v>
      </c>
      <c r="L107" s="182">
        <v>33</v>
      </c>
    </row>
    <row r="108" spans="1:12">
      <c r="A108" s="200">
        <v>106</v>
      </c>
      <c r="B108" s="200" t="s">
        <v>3488</v>
      </c>
      <c r="C108" s="201">
        <v>44013</v>
      </c>
      <c r="D108" s="200">
        <v>35300100705</v>
      </c>
      <c r="E108" s="178"/>
      <c r="F108" s="202" t="s">
        <v>1423</v>
      </c>
      <c r="G108" s="202" t="str">
        <f>VLOOKUP(F108,[1]Funções!A:C,2,0)</f>
        <v>RECEPCIONISTA</v>
      </c>
      <c r="H108" s="184" t="s">
        <v>3607</v>
      </c>
      <c r="I108" s="175">
        <v>150</v>
      </c>
      <c r="J108" s="185" t="s">
        <v>3433</v>
      </c>
      <c r="K108" s="179" t="s">
        <v>3274</v>
      </c>
      <c r="L108" s="182">
        <v>33</v>
      </c>
    </row>
    <row r="109" spans="1:12">
      <c r="A109" s="200">
        <v>107</v>
      </c>
      <c r="B109" s="200" t="s">
        <v>3489</v>
      </c>
      <c r="C109" s="201">
        <v>44013</v>
      </c>
      <c r="D109" s="200">
        <v>35300100702</v>
      </c>
      <c r="E109" s="176"/>
      <c r="F109" s="202">
        <v>542</v>
      </c>
      <c r="G109" s="202" t="str">
        <f>VLOOKUP(F109,[1]Funções!A:C,2,0)</f>
        <v>TELEFONISTA</v>
      </c>
      <c r="H109" s="184" t="s">
        <v>3607</v>
      </c>
      <c r="I109" s="175">
        <v>220</v>
      </c>
      <c r="J109" s="181" t="s">
        <v>3344</v>
      </c>
      <c r="K109" s="179" t="s">
        <v>3274</v>
      </c>
      <c r="L109" s="182">
        <v>33</v>
      </c>
    </row>
    <row r="110" spans="1:12">
      <c r="A110" s="200">
        <v>108</v>
      </c>
      <c r="B110" s="200" t="s">
        <v>3490</v>
      </c>
      <c r="C110" s="201">
        <v>44014</v>
      </c>
      <c r="D110" s="200">
        <v>35300100704</v>
      </c>
      <c r="E110" s="178"/>
      <c r="F110" s="202">
        <v>302</v>
      </c>
      <c r="G110" s="202" t="str">
        <f>VLOOKUP(F110,[1]Funções!A:C,2,0)</f>
        <v>RECEPCIONISTA</v>
      </c>
      <c r="H110" s="184" t="s">
        <v>3607</v>
      </c>
      <c r="I110" s="175">
        <v>150</v>
      </c>
      <c r="J110" s="185" t="s">
        <v>3424</v>
      </c>
      <c r="K110" s="179" t="s">
        <v>3274</v>
      </c>
      <c r="L110" s="182">
        <v>33</v>
      </c>
    </row>
    <row r="111" spans="1:12">
      <c r="A111" s="200">
        <v>109</v>
      </c>
      <c r="B111" s="200" t="s">
        <v>3491</v>
      </c>
      <c r="C111" s="201">
        <v>44014</v>
      </c>
      <c r="D111" s="200">
        <v>35300100704</v>
      </c>
      <c r="E111" s="178"/>
      <c r="F111" s="202">
        <v>302</v>
      </c>
      <c r="G111" s="202" t="str">
        <f>VLOOKUP(F111,[1]Funções!A:C,2,0)</f>
        <v>RECEPCIONISTA</v>
      </c>
      <c r="H111" s="184" t="s">
        <v>3607</v>
      </c>
      <c r="I111" s="175">
        <v>220</v>
      </c>
      <c r="J111" s="181" t="s">
        <v>3344</v>
      </c>
      <c r="K111" s="179" t="s">
        <v>3274</v>
      </c>
      <c r="L111" s="182">
        <v>33</v>
      </c>
    </row>
    <row r="112" spans="1:12">
      <c r="A112" s="200">
        <v>110</v>
      </c>
      <c r="B112" s="200" t="s">
        <v>3492</v>
      </c>
      <c r="C112" s="201">
        <v>44025</v>
      </c>
      <c r="D112" s="200">
        <v>35300100614</v>
      </c>
      <c r="E112" s="178"/>
      <c r="F112" s="202">
        <v>591</v>
      </c>
      <c r="G112" s="202" t="str">
        <f>VLOOKUP(F112,[1]Funções!A:C,2,0)</f>
        <v>CONTROLADOR DE ACESS</v>
      </c>
      <c r="H112" s="184" t="s">
        <v>3607</v>
      </c>
      <c r="I112" s="175">
        <v>220</v>
      </c>
      <c r="J112" s="185" t="s">
        <v>3426</v>
      </c>
      <c r="K112" s="179" t="s">
        <v>3274</v>
      </c>
      <c r="L112" s="182">
        <v>33</v>
      </c>
    </row>
    <row r="113" spans="1:12">
      <c r="A113" s="200">
        <v>111</v>
      </c>
      <c r="B113" s="200" t="s">
        <v>3493</v>
      </c>
      <c r="C113" s="201">
        <v>44032</v>
      </c>
      <c r="D113" s="200">
        <v>35300100614</v>
      </c>
      <c r="E113" s="176"/>
      <c r="F113" s="202">
        <v>591</v>
      </c>
      <c r="G113" s="202" t="str">
        <f>VLOOKUP(F113,[1]Funções!A:C,2,0)</f>
        <v>CONTROLADOR DE ACESS</v>
      </c>
      <c r="H113" s="184" t="s">
        <v>1611</v>
      </c>
      <c r="I113" s="175">
        <v>220</v>
      </c>
      <c r="J113" s="181" t="s">
        <v>3344</v>
      </c>
      <c r="K113" s="179" t="s">
        <v>3274</v>
      </c>
      <c r="L113" s="182">
        <v>33</v>
      </c>
    </row>
    <row r="114" spans="1:12">
      <c r="A114" s="200">
        <v>112</v>
      </c>
      <c r="B114" s="200" t="s">
        <v>3494</v>
      </c>
      <c r="C114" s="201">
        <v>44036</v>
      </c>
      <c r="D114" s="200">
        <v>35300100611</v>
      </c>
      <c r="E114" s="176"/>
      <c r="F114" s="202">
        <v>10080</v>
      </c>
      <c r="G114" s="202" t="str">
        <f>VLOOKUP(F114,[1]Funções!A:C,2,0)</f>
        <v>APRENDIZ</v>
      </c>
      <c r="H114" s="184" t="s">
        <v>1611</v>
      </c>
      <c r="I114" s="175">
        <v>220</v>
      </c>
      <c r="J114" s="181" t="s">
        <v>3344</v>
      </c>
      <c r="K114" s="179" t="s">
        <v>3274</v>
      </c>
      <c r="L114" s="182">
        <v>33</v>
      </c>
    </row>
    <row r="115" spans="1:12">
      <c r="A115" s="200">
        <v>113</v>
      </c>
      <c r="B115" s="200" t="s">
        <v>3495</v>
      </c>
      <c r="C115" s="201">
        <v>44036</v>
      </c>
      <c r="D115" s="200">
        <v>35300100606</v>
      </c>
      <c r="E115" s="176"/>
      <c r="F115" s="202">
        <v>10080</v>
      </c>
      <c r="G115" s="202" t="str">
        <f>VLOOKUP(F115,[1]Funções!A:C,2,0)</f>
        <v>APRENDIZ</v>
      </c>
      <c r="H115" s="184" t="s">
        <v>1611</v>
      </c>
      <c r="I115" s="175">
        <v>220</v>
      </c>
      <c r="J115" s="181" t="s">
        <v>3344</v>
      </c>
      <c r="K115" s="179" t="s">
        <v>3274</v>
      </c>
      <c r="L115" s="182">
        <v>33</v>
      </c>
    </row>
    <row r="116" spans="1:12">
      <c r="A116" s="200">
        <v>114</v>
      </c>
      <c r="B116" s="200" t="s">
        <v>3496</v>
      </c>
      <c r="C116" s="201">
        <v>44046</v>
      </c>
      <c r="D116" s="200">
        <v>35300100610</v>
      </c>
      <c r="E116" s="178"/>
      <c r="F116" s="202" t="s">
        <v>3328</v>
      </c>
      <c r="G116" s="202" t="str">
        <f>VLOOKUP(F116,[1]Funções!A:C,2,0)</f>
        <v>ANALISTA DE SUPORTE</v>
      </c>
      <c r="H116" s="184" t="s">
        <v>1611</v>
      </c>
      <c r="I116" s="175">
        <v>220</v>
      </c>
      <c r="J116" s="171" t="s">
        <v>3426</v>
      </c>
      <c r="K116" s="179" t="s">
        <v>3274</v>
      </c>
      <c r="L116" s="182">
        <v>33</v>
      </c>
    </row>
    <row r="117" spans="1:12">
      <c r="A117" s="200">
        <v>115</v>
      </c>
      <c r="B117" s="200" t="s">
        <v>3497</v>
      </c>
      <c r="C117" s="201">
        <v>44076</v>
      </c>
      <c r="D117" s="200">
        <v>35300100301</v>
      </c>
      <c r="E117" s="176"/>
      <c r="F117" s="202" t="s">
        <v>1268</v>
      </c>
      <c r="G117" s="202" t="str">
        <f>VLOOKUP(F117,[1]Funções!A:C,2,0)</f>
        <v>AUXILIAR DE ENFERMAG</v>
      </c>
      <c r="H117" s="184" t="s">
        <v>3607</v>
      </c>
      <c r="I117" s="175">
        <v>180</v>
      </c>
      <c r="J117" s="181" t="s">
        <v>3344</v>
      </c>
      <c r="K117" s="179" t="s">
        <v>3274</v>
      </c>
      <c r="L117" s="182">
        <v>33</v>
      </c>
    </row>
    <row r="118" spans="1:12">
      <c r="A118" s="200">
        <v>116</v>
      </c>
      <c r="B118" s="200" t="s">
        <v>3498</v>
      </c>
      <c r="C118" s="201">
        <v>44077</v>
      </c>
      <c r="D118" s="200">
        <v>35300100609</v>
      </c>
      <c r="E118" s="178"/>
      <c r="F118" s="202" t="s">
        <v>3343</v>
      </c>
      <c r="G118" s="202" t="str">
        <f>VLOOKUP(F118,[1]Funções!A:C,2,0)</f>
        <v>AGENTE DE HIGIENIZAÇ</v>
      </c>
      <c r="H118" s="184" t="s">
        <v>3607</v>
      </c>
      <c r="I118" s="175">
        <v>180</v>
      </c>
      <c r="J118" s="181" t="s">
        <v>3344</v>
      </c>
      <c r="K118" s="179" t="s">
        <v>3274</v>
      </c>
      <c r="L118" s="182">
        <v>33</v>
      </c>
    </row>
    <row r="119" spans="1:12">
      <c r="A119" s="200">
        <v>117</v>
      </c>
      <c r="B119" s="200" t="s">
        <v>3499</v>
      </c>
      <c r="C119" s="201">
        <v>44089</v>
      </c>
      <c r="D119" s="200">
        <v>35300100609</v>
      </c>
      <c r="E119" s="178"/>
      <c r="F119" s="202" t="s">
        <v>3343</v>
      </c>
      <c r="G119" s="202" t="str">
        <f>VLOOKUP(F119,[1]Funções!A:C,2,0)</f>
        <v>AGENTE DE HIGIENIZAÇ</v>
      </c>
      <c r="H119" s="184" t="s">
        <v>1611</v>
      </c>
      <c r="I119" s="175">
        <v>220</v>
      </c>
      <c r="J119" s="171" t="s">
        <v>3432</v>
      </c>
      <c r="K119" s="179" t="s">
        <v>3274</v>
      </c>
      <c r="L119" s="182">
        <v>33</v>
      </c>
    </row>
    <row r="120" spans="1:12">
      <c r="A120" s="200">
        <v>118</v>
      </c>
      <c r="B120" s="200" t="s">
        <v>3500</v>
      </c>
      <c r="C120" s="201">
        <v>44125</v>
      </c>
      <c r="D120" s="200">
        <v>35300100702</v>
      </c>
      <c r="E120" s="176"/>
      <c r="F120" s="202">
        <v>542</v>
      </c>
      <c r="G120" s="202" t="str">
        <f>VLOOKUP(F120,[1]Funções!A:C,2,0)</f>
        <v>TELEFONISTA</v>
      </c>
      <c r="H120" s="184" t="s">
        <v>3607</v>
      </c>
      <c r="I120" s="175">
        <v>220</v>
      </c>
      <c r="J120" s="181" t="s">
        <v>3344</v>
      </c>
      <c r="K120" s="179" t="s">
        <v>3274</v>
      </c>
      <c r="L120" s="182">
        <v>33</v>
      </c>
    </row>
    <row r="121" spans="1:12">
      <c r="A121" s="200">
        <v>119</v>
      </c>
      <c r="B121" s="200" t="s">
        <v>3501</v>
      </c>
      <c r="C121" s="201">
        <v>44130</v>
      </c>
      <c r="D121" s="200">
        <v>35300100606</v>
      </c>
      <c r="E121" s="176"/>
      <c r="F121" s="202">
        <v>50470</v>
      </c>
      <c r="G121" s="202" t="str">
        <f>VLOOKUP(F121,[1]Funções!A:C,2,0)</f>
        <v>AUX. MANUTENCAO</v>
      </c>
      <c r="H121" s="184" t="s">
        <v>1611</v>
      </c>
      <c r="I121" s="175">
        <v>150</v>
      </c>
      <c r="J121" s="181" t="s">
        <v>3344</v>
      </c>
      <c r="K121" s="179" t="s">
        <v>3274</v>
      </c>
      <c r="L121" s="182">
        <v>33</v>
      </c>
    </row>
    <row r="122" spans="1:12">
      <c r="A122" s="200">
        <v>120</v>
      </c>
      <c r="B122" s="200" t="s">
        <v>3502</v>
      </c>
      <c r="C122" s="201">
        <v>44158</v>
      </c>
      <c r="D122" s="200">
        <v>35300100601</v>
      </c>
      <c r="E122" s="176"/>
      <c r="F122" s="202">
        <v>316</v>
      </c>
      <c r="G122" s="202" t="str">
        <f>VLOOKUP(F122,[1]Funções!A:C,2,0)</f>
        <v>DIRETOR TECNICO</v>
      </c>
      <c r="H122" s="184" t="s">
        <v>3607</v>
      </c>
      <c r="I122" s="175">
        <v>220</v>
      </c>
      <c r="J122" s="181" t="s">
        <v>3344</v>
      </c>
      <c r="K122" s="179" t="s">
        <v>3274</v>
      </c>
      <c r="L122" s="182">
        <v>33</v>
      </c>
    </row>
    <row r="123" spans="1:12">
      <c r="A123" s="200">
        <v>121</v>
      </c>
      <c r="B123" s="200" t="s">
        <v>3503</v>
      </c>
      <c r="C123" s="201">
        <v>44158</v>
      </c>
      <c r="D123" s="200">
        <v>35300100601</v>
      </c>
      <c r="E123" s="176"/>
      <c r="F123" s="202">
        <v>70243</v>
      </c>
      <c r="G123" s="202" t="str">
        <f>VLOOKUP(F123,[1]Funções!A:C,2,0)</f>
        <v>DIRETOR GERAL</v>
      </c>
      <c r="H123" s="184" t="s">
        <v>3607</v>
      </c>
      <c r="I123" s="175">
        <v>220</v>
      </c>
      <c r="J123" s="181" t="s">
        <v>3344</v>
      </c>
      <c r="K123" s="179" t="s">
        <v>3274</v>
      </c>
      <c r="L123" s="182">
        <v>33</v>
      </c>
    </row>
    <row r="124" spans="1:12">
      <c r="A124" s="200">
        <v>122</v>
      </c>
      <c r="B124" s="200" t="s">
        <v>3504</v>
      </c>
      <c r="C124" s="201">
        <v>44209</v>
      </c>
      <c r="D124" s="200">
        <v>35300100705</v>
      </c>
      <c r="E124" s="178"/>
      <c r="F124" s="202">
        <v>302</v>
      </c>
      <c r="G124" s="202" t="str">
        <f>VLOOKUP(F124,[1]Funções!A:C,2,0)</f>
        <v>RECEPCIONISTA</v>
      </c>
      <c r="H124" s="184" t="s">
        <v>1611</v>
      </c>
      <c r="I124" s="175">
        <v>220</v>
      </c>
      <c r="J124" s="171" t="s">
        <v>3432</v>
      </c>
      <c r="K124" s="179" t="s">
        <v>3274</v>
      </c>
      <c r="L124" s="182">
        <v>33</v>
      </c>
    </row>
    <row r="125" spans="1:12">
      <c r="A125" s="200">
        <v>123</v>
      </c>
      <c r="B125" s="200" t="s">
        <v>3505</v>
      </c>
      <c r="C125" s="201">
        <v>44209</v>
      </c>
      <c r="D125" s="200">
        <v>35300100609</v>
      </c>
      <c r="E125" s="176"/>
      <c r="F125" s="202" t="s">
        <v>3343</v>
      </c>
      <c r="G125" s="202" t="str">
        <f>VLOOKUP(F125,[1]Funções!A:C,2,0)</f>
        <v>AGENTE DE HIGIENIZAÇ</v>
      </c>
      <c r="H125" s="184" t="s">
        <v>3607</v>
      </c>
      <c r="I125" s="175">
        <v>220</v>
      </c>
      <c r="J125" s="181" t="s">
        <v>3344</v>
      </c>
      <c r="K125" s="179" t="s">
        <v>3274</v>
      </c>
      <c r="L125" s="182">
        <v>33</v>
      </c>
    </row>
    <row r="126" spans="1:12">
      <c r="A126" s="200">
        <v>124</v>
      </c>
      <c r="B126" s="200" t="s">
        <v>3506</v>
      </c>
      <c r="C126" s="201">
        <v>44209</v>
      </c>
      <c r="D126" s="200">
        <v>35300100614</v>
      </c>
      <c r="E126" s="176"/>
      <c r="F126" s="202">
        <v>591</v>
      </c>
      <c r="G126" s="202" t="str">
        <f>VLOOKUP(F126,[1]Funções!A:C,2,0)</f>
        <v>CONTROLADOR DE ACESS</v>
      </c>
      <c r="H126" s="184" t="s">
        <v>3607</v>
      </c>
      <c r="I126" s="175">
        <v>220</v>
      </c>
      <c r="J126" s="181" t="s">
        <v>3344</v>
      </c>
      <c r="K126" s="179" t="s">
        <v>3274</v>
      </c>
      <c r="L126" s="182">
        <v>33</v>
      </c>
    </row>
    <row r="127" spans="1:12">
      <c r="A127" s="200">
        <v>125</v>
      </c>
      <c r="B127" s="200" t="s">
        <v>3507</v>
      </c>
      <c r="C127" s="201">
        <v>44209</v>
      </c>
      <c r="D127" s="200">
        <v>35300100705</v>
      </c>
      <c r="E127" s="176"/>
      <c r="F127" s="202">
        <v>302</v>
      </c>
      <c r="G127" s="202" t="str">
        <f>VLOOKUP(F127,[1]Funções!A:C,2,0)</f>
        <v>RECEPCIONISTA</v>
      </c>
      <c r="H127" s="184" t="s">
        <v>1611</v>
      </c>
      <c r="I127" s="175">
        <v>220</v>
      </c>
      <c r="J127" s="181" t="s">
        <v>3344</v>
      </c>
      <c r="K127" s="179" t="s">
        <v>3274</v>
      </c>
      <c r="L127" s="182">
        <v>33</v>
      </c>
    </row>
    <row r="128" spans="1:12">
      <c r="A128" s="200">
        <v>126</v>
      </c>
      <c r="B128" s="200" t="s">
        <v>3508</v>
      </c>
      <c r="C128" s="201">
        <v>44209</v>
      </c>
      <c r="D128" s="200">
        <v>35300100705</v>
      </c>
      <c r="E128" s="176"/>
      <c r="F128" s="202">
        <v>302</v>
      </c>
      <c r="G128" s="202" t="str">
        <f>VLOOKUP(F128,[1]Funções!A:C,2,0)</f>
        <v>RECEPCIONISTA</v>
      </c>
      <c r="H128" s="184" t="s">
        <v>1611</v>
      </c>
      <c r="I128" s="175">
        <v>220</v>
      </c>
      <c r="J128" s="181" t="s">
        <v>3344</v>
      </c>
      <c r="K128" s="179" t="s">
        <v>3274</v>
      </c>
      <c r="L128" s="182">
        <v>33</v>
      </c>
    </row>
    <row r="129" spans="1:12">
      <c r="A129" s="200">
        <v>127</v>
      </c>
      <c r="B129" s="200" t="s">
        <v>3509</v>
      </c>
      <c r="C129" s="201">
        <v>44209</v>
      </c>
      <c r="D129" s="200">
        <v>35300100705</v>
      </c>
      <c r="E129" s="178"/>
      <c r="F129" s="202">
        <v>302</v>
      </c>
      <c r="G129" s="202" t="str">
        <f>VLOOKUP(F129,[1]Funções!A:C,2,0)</f>
        <v>RECEPCIONISTA</v>
      </c>
      <c r="H129" s="184" t="s">
        <v>3607</v>
      </c>
      <c r="I129" s="175">
        <v>220</v>
      </c>
      <c r="J129" s="171" t="s">
        <v>3432</v>
      </c>
      <c r="K129" s="179" t="s">
        <v>3274</v>
      </c>
      <c r="L129" s="182">
        <v>33</v>
      </c>
    </row>
    <row r="130" spans="1:12">
      <c r="A130" s="200">
        <v>128</v>
      </c>
      <c r="B130" s="200" t="s">
        <v>3510</v>
      </c>
      <c r="C130" s="201">
        <v>44209</v>
      </c>
      <c r="D130" s="200">
        <v>35300100609</v>
      </c>
      <c r="E130" s="176"/>
      <c r="F130" s="202" t="s">
        <v>3343</v>
      </c>
      <c r="G130" s="202" t="str">
        <f>VLOOKUP(F130,[1]Funções!A:C,2,0)</f>
        <v>AGENTE DE HIGIENIZAÇ</v>
      </c>
      <c r="H130" s="184" t="s">
        <v>1611</v>
      </c>
      <c r="I130" s="175">
        <v>220</v>
      </c>
      <c r="J130" s="181" t="s">
        <v>3344</v>
      </c>
      <c r="K130" s="179" t="s">
        <v>3274</v>
      </c>
      <c r="L130" s="182">
        <v>33</v>
      </c>
    </row>
    <row r="131" spans="1:12">
      <c r="A131" s="200">
        <v>129</v>
      </c>
      <c r="B131" s="200" t="s">
        <v>3511</v>
      </c>
      <c r="C131" s="201">
        <v>44209</v>
      </c>
      <c r="D131" s="200">
        <v>35300100613</v>
      </c>
      <c r="E131" s="178"/>
      <c r="F131" s="202" t="s">
        <v>1295</v>
      </c>
      <c r="G131" s="202" t="str">
        <f>VLOOKUP(F131,[1]Funções!A:C,2,0)</f>
        <v>FARMACÊUTICO</v>
      </c>
      <c r="H131" s="184" t="s">
        <v>3607</v>
      </c>
      <c r="I131" s="175">
        <v>220</v>
      </c>
      <c r="J131" s="185" t="s">
        <v>3434</v>
      </c>
      <c r="K131" s="179" t="s">
        <v>3274</v>
      </c>
      <c r="L131" s="182">
        <v>33</v>
      </c>
    </row>
    <row r="132" spans="1:12">
      <c r="A132" s="200">
        <v>130</v>
      </c>
      <c r="B132" s="200" t="s">
        <v>3512</v>
      </c>
      <c r="C132" s="201">
        <v>44209</v>
      </c>
      <c r="D132" s="200">
        <v>35300100609</v>
      </c>
      <c r="E132" s="178"/>
      <c r="F132" s="202" t="s">
        <v>1344</v>
      </c>
      <c r="G132" s="202" t="str">
        <f>VLOOKUP(F132,[1]Funções!A:C,2,0)</f>
        <v>AGENTE DE SERVIÇOS G</v>
      </c>
      <c r="H132" s="184" t="s">
        <v>1611</v>
      </c>
      <c r="I132" s="175">
        <v>220</v>
      </c>
      <c r="J132" s="185" t="s">
        <v>3426</v>
      </c>
      <c r="K132" s="179" t="s">
        <v>3274</v>
      </c>
      <c r="L132" s="182">
        <v>33</v>
      </c>
    </row>
    <row r="133" spans="1:12">
      <c r="A133" s="200">
        <v>131</v>
      </c>
      <c r="B133" s="200" t="s">
        <v>3513</v>
      </c>
      <c r="C133" s="201">
        <v>44214</v>
      </c>
      <c r="D133" s="200">
        <v>35300100609</v>
      </c>
      <c r="E133" s="178"/>
      <c r="F133" s="202" t="s">
        <v>3343</v>
      </c>
      <c r="G133" s="202" t="str">
        <f>VLOOKUP(F133,[1]Funções!A:C,2,0)</f>
        <v>AGENTE DE HIGIENIZAÇ</v>
      </c>
      <c r="H133" s="184" t="s">
        <v>3607</v>
      </c>
      <c r="I133" s="175">
        <v>220</v>
      </c>
      <c r="J133" s="185" t="s">
        <v>3435</v>
      </c>
      <c r="K133" s="179" t="s">
        <v>3274</v>
      </c>
      <c r="L133" s="182">
        <v>33</v>
      </c>
    </row>
    <row r="134" spans="1:12">
      <c r="A134" s="200">
        <v>132</v>
      </c>
      <c r="B134" s="200" t="s">
        <v>3514</v>
      </c>
      <c r="C134" s="201">
        <v>44223</v>
      </c>
      <c r="D134" s="200">
        <v>35300100614</v>
      </c>
      <c r="E134" s="178"/>
      <c r="F134" s="202">
        <v>591</v>
      </c>
      <c r="G134" s="202" t="str">
        <f>VLOOKUP(F134,[1]Funções!A:C,2,0)</f>
        <v>CONTROLADOR DE ACESS</v>
      </c>
      <c r="H134" s="184" t="s">
        <v>3607</v>
      </c>
      <c r="I134" s="175">
        <v>220</v>
      </c>
      <c r="J134" s="185" t="s">
        <v>3426</v>
      </c>
      <c r="K134" s="179" t="s">
        <v>3274</v>
      </c>
      <c r="L134" s="182">
        <v>33</v>
      </c>
    </row>
    <row r="135" spans="1:12">
      <c r="A135" s="200">
        <v>133</v>
      </c>
      <c r="B135" s="200" t="s">
        <v>3515</v>
      </c>
      <c r="C135" s="201">
        <v>44242</v>
      </c>
      <c r="D135" s="200">
        <v>35300100612</v>
      </c>
      <c r="E135" s="176"/>
      <c r="F135" s="202">
        <v>2</v>
      </c>
      <c r="G135" s="202" t="str">
        <f>VLOOKUP(F135,[1]Funções!A:C,2,0)</f>
        <v>ALMOXARIFE</v>
      </c>
      <c r="H135" s="184" t="s">
        <v>3607</v>
      </c>
      <c r="I135" s="175">
        <v>220</v>
      </c>
      <c r="J135" s="181" t="s">
        <v>3344</v>
      </c>
      <c r="K135" s="179" t="s">
        <v>3274</v>
      </c>
      <c r="L135" s="182">
        <v>33</v>
      </c>
    </row>
    <row r="136" spans="1:12">
      <c r="A136" s="200">
        <v>134</v>
      </c>
      <c r="B136" s="200" t="s">
        <v>3516</v>
      </c>
      <c r="C136" s="201">
        <v>44242</v>
      </c>
      <c r="D136" s="200">
        <v>35300100612</v>
      </c>
      <c r="E136" s="176"/>
      <c r="F136" s="202">
        <v>787</v>
      </c>
      <c r="G136" s="202" t="str">
        <f>VLOOKUP(F136,[1]Funções!A:C,2,0)</f>
        <v>OPERADOR DE LOGISTIC</v>
      </c>
      <c r="H136" s="184" t="s">
        <v>3607</v>
      </c>
      <c r="I136" s="175">
        <v>220</v>
      </c>
      <c r="J136" s="181" t="s">
        <v>3344</v>
      </c>
      <c r="K136" s="179" t="s">
        <v>3274</v>
      </c>
      <c r="L136" s="182">
        <v>33</v>
      </c>
    </row>
    <row r="137" spans="1:12">
      <c r="A137" s="200">
        <v>135</v>
      </c>
      <c r="B137" s="200" t="s">
        <v>3365</v>
      </c>
      <c r="C137" s="201">
        <v>44242</v>
      </c>
      <c r="D137" s="200">
        <v>35300100612</v>
      </c>
      <c r="E137" s="178"/>
      <c r="F137" s="202">
        <v>787</v>
      </c>
      <c r="G137" s="202" t="str">
        <f>VLOOKUP(F137,[1]Funções!A:C,2,0)</f>
        <v>OPERADOR DE LOGISTIC</v>
      </c>
      <c r="H137" s="184" t="s">
        <v>3607</v>
      </c>
      <c r="I137" s="175">
        <v>180</v>
      </c>
      <c r="J137" s="181" t="s">
        <v>3344</v>
      </c>
      <c r="K137" s="179" t="s">
        <v>3274</v>
      </c>
      <c r="L137" s="182">
        <v>33</v>
      </c>
    </row>
    <row r="138" spans="1:12" ht="13.5" customHeight="1">
      <c r="A138" s="200">
        <v>136</v>
      </c>
      <c r="B138" s="200" t="s">
        <v>3476</v>
      </c>
      <c r="C138" s="201">
        <v>44249</v>
      </c>
      <c r="D138" s="200">
        <v>35300100102</v>
      </c>
      <c r="E138" s="178"/>
      <c r="F138" s="202" t="s">
        <v>1277</v>
      </c>
      <c r="G138" s="202" t="str">
        <f>VLOOKUP(F138,[1]Funções!A:C,2,0)</f>
        <v>AUXILIAR ADMINISTRAT</v>
      </c>
      <c r="H138" s="184" t="s">
        <v>3607</v>
      </c>
      <c r="I138" s="175">
        <v>180</v>
      </c>
      <c r="J138" s="181" t="s">
        <v>3344</v>
      </c>
      <c r="K138" s="179" t="s">
        <v>3274</v>
      </c>
      <c r="L138" s="182">
        <v>33</v>
      </c>
    </row>
    <row r="139" spans="1:12" ht="15" customHeight="1">
      <c r="A139" s="200">
        <v>137</v>
      </c>
      <c r="B139" s="200" t="s">
        <v>3517</v>
      </c>
      <c r="C139" s="201">
        <v>44250</v>
      </c>
      <c r="D139" s="200">
        <v>35300100606</v>
      </c>
      <c r="E139" s="178"/>
      <c r="F139" s="202">
        <v>221</v>
      </c>
      <c r="G139" s="202" t="str">
        <f>VLOOKUP(F139,[1]Funções!A:C,2,0)</f>
        <v>AUXILIAR DE MANUTENC</v>
      </c>
      <c r="H139" s="184" t="s">
        <v>3607</v>
      </c>
      <c r="I139" s="175">
        <v>180</v>
      </c>
      <c r="J139" s="186" t="s">
        <v>3409</v>
      </c>
      <c r="K139" s="179" t="s">
        <v>3274</v>
      </c>
      <c r="L139" s="182">
        <v>33</v>
      </c>
    </row>
    <row r="140" spans="1:12">
      <c r="A140" s="200">
        <v>138</v>
      </c>
      <c r="B140" s="200" t="s">
        <v>3518</v>
      </c>
      <c r="C140" s="201">
        <v>44265</v>
      </c>
      <c r="D140" s="200">
        <v>35300100607</v>
      </c>
      <c r="E140" s="178"/>
      <c r="F140" s="202">
        <v>10080</v>
      </c>
      <c r="G140" s="202" t="str">
        <f>VLOOKUP(F140,[1]Funções!A:C,2,0)</f>
        <v>APRENDIZ</v>
      </c>
      <c r="H140" s="184" t="s">
        <v>3607</v>
      </c>
      <c r="I140" s="175">
        <v>220</v>
      </c>
      <c r="J140" s="185" t="s">
        <v>3426</v>
      </c>
      <c r="K140" s="179" t="s">
        <v>3274</v>
      </c>
      <c r="L140" s="182">
        <v>33</v>
      </c>
    </row>
    <row r="141" spans="1:12">
      <c r="A141" s="200">
        <v>139</v>
      </c>
      <c r="B141" s="200" t="s">
        <v>3519</v>
      </c>
      <c r="C141" s="201">
        <v>44265</v>
      </c>
      <c r="D141" s="200">
        <v>35300100607</v>
      </c>
      <c r="E141" s="176"/>
      <c r="F141" s="202">
        <v>10080</v>
      </c>
      <c r="G141" s="202" t="str">
        <f>VLOOKUP(F141,[1]Funções!A:C,2,0)</f>
        <v>APRENDIZ</v>
      </c>
      <c r="H141" s="184" t="s">
        <v>3607</v>
      </c>
      <c r="I141" s="175">
        <v>220</v>
      </c>
      <c r="J141" s="181" t="s">
        <v>3344</v>
      </c>
      <c r="K141" s="179" t="s">
        <v>3274</v>
      </c>
      <c r="L141" s="182">
        <v>33</v>
      </c>
    </row>
    <row r="142" spans="1:12">
      <c r="A142" s="200">
        <v>140</v>
      </c>
      <c r="B142" s="200" t="s">
        <v>3520</v>
      </c>
      <c r="C142" s="201">
        <v>44265</v>
      </c>
      <c r="D142" s="200">
        <v>35300100602</v>
      </c>
      <c r="E142" s="176"/>
      <c r="F142" s="202" t="s">
        <v>1481</v>
      </c>
      <c r="G142" s="202" t="str">
        <f>VLOOKUP(F142,[1]Funções!A:C,2,0)</f>
        <v>TECNICO SEGURANÇA TR</v>
      </c>
      <c r="H142" s="184" t="s">
        <v>3607</v>
      </c>
      <c r="I142" s="175">
        <v>220</v>
      </c>
      <c r="J142" s="181" t="s">
        <v>3344</v>
      </c>
      <c r="K142" s="179" t="s">
        <v>3274</v>
      </c>
      <c r="L142" s="182">
        <v>33</v>
      </c>
    </row>
    <row r="143" spans="1:12">
      <c r="A143" s="200">
        <v>141</v>
      </c>
      <c r="B143" s="200" t="s">
        <v>3521</v>
      </c>
      <c r="C143" s="201">
        <v>44292</v>
      </c>
      <c r="D143" s="200">
        <v>35300202000</v>
      </c>
      <c r="E143" s="176"/>
      <c r="F143" s="202" t="s">
        <v>1340</v>
      </c>
      <c r="G143" s="202" t="str">
        <f>VLOOKUP(F143,[1]Funções!A:C,2,0)</f>
        <v>TECNICO DE ENFERMAGE</v>
      </c>
      <c r="H143" s="184" t="s">
        <v>1611</v>
      </c>
      <c r="I143" s="175">
        <v>220</v>
      </c>
      <c r="J143" s="181" t="s">
        <v>3344</v>
      </c>
      <c r="K143" s="179" t="s">
        <v>3274</v>
      </c>
      <c r="L143" s="182">
        <v>33</v>
      </c>
    </row>
    <row r="144" spans="1:12">
      <c r="A144" s="200">
        <v>142</v>
      </c>
      <c r="B144" s="200" t="s">
        <v>3522</v>
      </c>
      <c r="C144" s="201">
        <v>44287</v>
      </c>
      <c r="D144" s="200">
        <v>35300202000</v>
      </c>
      <c r="E144" s="176"/>
      <c r="F144" s="202" t="s">
        <v>3415</v>
      </c>
      <c r="G144" s="202" t="str">
        <f>VLOOKUP(F144,[1]Funções!A:C,2,0)</f>
        <v>COORDENADOR ENFERMAG</v>
      </c>
      <c r="H144" s="184" t="s">
        <v>3607</v>
      </c>
      <c r="I144" s="175">
        <v>220</v>
      </c>
      <c r="J144" s="185" t="s">
        <v>3434</v>
      </c>
      <c r="K144" s="179" t="s">
        <v>3274</v>
      </c>
      <c r="L144" s="182">
        <v>33</v>
      </c>
    </row>
    <row r="145" spans="1:12">
      <c r="A145" s="200">
        <v>143</v>
      </c>
      <c r="B145" s="200" t="s">
        <v>3523</v>
      </c>
      <c r="C145" s="201">
        <v>44292</v>
      </c>
      <c r="D145" s="200">
        <v>35300202000</v>
      </c>
      <c r="E145" s="176"/>
      <c r="F145" s="202" t="s">
        <v>1340</v>
      </c>
      <c r="G145" s="202" t="str">
        <f>VLOOKUP(F145,[1]Funções!A:C,2,0)</f>
        <v>TECNICO DE ENFERMAGE</v>
      </c>
      <c r="H145" s="184" t="s">
        <v>3607</v>
      </c>
      <c r="I145" s="175">
        <v>220</v>
      </c>
      <c r="J145" s="181" t="s">
        <v>3344</v>
      </c>
      <c r="K145" s="179" t="s">
        <v>3274</v>
      </c>
      <c r="L145" s="182">
        <v>33</v>
      </c>
    </row>
    <row r="146" spans="1:12">
      <c r="A146" s="200">
        <v>144</v>
      </c>
      <c r="B146" s="200" t="s">
        <v>3524</v>
      </c>
      <c r="C146" s="201">
        <v>44292</v>
      </c>
      <c r="D146" s="200">
        <v>35300202000</v>
      </c>
      <c r="E146" s="176"/>
      <c r="F146" s="202">
        <v>328</v>
      </c>
      <c r="G146" s="202" t="str">
        <f>VLOOKUP(F146,[1]Funções!A:C,2,0)</f>
        <v>TECNICO DE ENFERMAGE</v>
      </c>
      <c r="H146" s="184" t="s">
        <v>3607</v>
      </c>
      <c r="I146" s="175">
        <v>220</v>
      </c>
      <c r="J146" s="181" t="s">
        <v>3344</v>
      </c>
      <c r="K146" s="179" t="s">
        <v>3274</v>
      </c>
      <c r="L146" s="182">
        <v>33</v>
      </c>
    </row>
    <row r="147" spans="1:12">
      <c r="A147" s="200">
        <v>145</v>
      </c>
      <c r="B147" s="200" t="s">
        <v>3525</v>
      </c>
      <c r="C147" s="201">
        <v>44292</v>
      </c>
      <c r="D147" s="200">
        <v>35300202000</v>
      </c>
      <c r="E147" s="178"/>
      <c r="F147" s="202">
        <v>328</v>
      </c>
      <c r="G147" s="202" t="str">
        <f>VLOOKUP(F147,[1]Funções!A:C,2,0)</f>
        <v>TECNICO DE ENFERMAGE</v>
      </c>
      <c r="H147" s="184" t="s">
        <v>3607</v>
      </c>
      <c r="I147" s="175">
        <v>220</v>
      </c>
      <c r="J147" s="185" t="s">
        <v>3427</v>
      </c>
      <c r="K147" s="179" t="s">
        <v>3274</v>
      </c>
      <c r="L147" s="182">
        <v>33</v>
      </c>
    </row>
    <row r="148" spans="1:12">
      <c r="A148" s="200">
        <v>146</v>
      </c>
      <c r="B148" s="200" t="s">
        <v>3526</v>
      </c>
      <c r="C148" s="201">
        <v>44292</v>
      </c>
      <c r="D148" s="200">
        <v>35300202000</v>
      </c>
      <c r="E148" s="176"/>
      <c r="F148" s="202">
        <v>328</v>
      </c>
      <c r="G148" s="202" t="str">
        <f>VLOOKUP(F148,[1]Funções!A:C,2,0)</f>
        <v>TECNICO DE ENFERMAGE</v>
      </c>
      <c r="H148" s="184" t="s">
        <v>1611</v>
      </c>
      <c r="I148" s="175">
        <v>220</v>
      </c>
      <c r="J148" s="181" t="s">
        <v>3344</v>
      </c>
      <c r="K148" s="179" t="s">
        <v>3274</v>
      </c>
      <c r="L148" s="182">
        <v>33</v>
      </c>
    </row>
    <row r="149" spans="1:12">
      <c r="A149" s="200">
        <v>147</v>
      </c>
      <c r="B149" s="200" t="s">
        <v>3527</v>
      </c>
      <c r="C149" s="201">
        <v>44292</v>
      </c>
      <c r="D149" s="200">
        <v>35300202000</v>
      </c>
      <c r="E149" s="178"/>
      <c r="F149" s="202">
        <v>328</v>
      </c>
      <c r="G149" s="202" t="str">
        <f>VLOOKUP(F149,[1]Funções!A:C,2,0)</f>
        <v>TECNICO DE ENFERMAGE</v>
      </c>
      <c r="H149" s="184" t="s">
        <v>3607</v>
      </c>
      <c r="I149" s="175">
        <v>220</v>
      </c>
      <c r="J149" s="185" t="s">
        <v>3426</v>
      </c>
      <c r="K149" s="179" t="s">
        <v>3274</v>
      </c>
      <c r="L149" s="182">
        <v>33</v>
      </c>
    </row>
    <row r="150" spans="1:12">
      <c r="A150" s="200">
        <v>148</v>
      </c>
      <c r="B150" s="200" t="s">
        <v>3528</v>
      </c>
      <c r="C150" s="201">
        <v>44291</v>
      </c>
      <c r="D150" s="200">
        <v>35300202000</v>
      </c>
      <c r="E150" s="176"/>
      <c r="F150" s="202" t="s">
        <v>3343</v>
      </c>
      <c r="G150" s="202" t="str">
        <f>VLOOKUP(F150,[1]Funções!A:C,2,0)</f>
        <v>AGENTE DE HIGIENIZAÇ</v>
      </c>
      <c r="H150" s="184" t="s">
        <v>1611</v>
      </c>
      <c r="I150" s="175">
        <v>220</v>
      </c>
      <c r="J150" s="181" t="s">
        <v>3344</v>
      </c>
      <c r="K150" s="179" t="s">
        <v>3274</v>
      </c>
      <c r="L150" s="182">
        <v>33</v>
      </c>
    </row>
    <row r="151" spans="1:12">
      <c r="A151" s="200">
        <v>149</v>
      </c>
      <c r="B151" s="200" t="s">
        <v>3529</v>
      </c>
      <c r="C151" s="201">
        <v>44291</v>
      </c>
      <c r="D151" s="200">
        <v>35300202000</v>
      </c>
      <c r="E151" s="178"/>
      <c r="F151" s="202">
        <v>46</v>
      </c>
      <c r="G151" s="202" t="str">
        <f>VLOOKUP(F151,[1]Funções!A:C,2,0)</f>
        <v>ENFERMEIRO</v>
      </c>
      <c r="H151" s="184" t="s">
        <v>3607</v>
      </c>
      <c r="I151" s="175">
        <v>220</v>
      </c>
      <c r="J151" s="181" t="s">
        <v>3344</v>
      </c>
      <c r="K151" s="179" t="s">
        <v>3274</v>
      </c>
      <c r="L151" s="182">
        <v>33</v>
      </c>
    </row>
    <row r="152" spans="1:12">
      <c r="A152" s="200">
        <v>150</v>
      </c>
      <c r="B152" s="200" t="s">
        <v>3530</v>
      </c>
      <c r="C152" s="201">
        <v>44291</v>
      </c>
      <c r="D152" s="200">
        <v>35300202000</v>
      </c>
      <c r="E152" s="176"/>
      <c r="F152" s="202">
        <v>60</v>
      </c>
      <c r="G152" s="202" t="str">
        <f>VLOOKUP(F152,[1]Funções!A:C,2,0)</f>
        <v>NUTRICIONISTA</v>
      </c>
      <c r="H152" s="184" t="s">
        <v>3607</v>
      </c>
      <c r="I152" s="175">
        <v>220</v>
      </c>
      <c r="J152" s="181" t="s">
        <v>3344</v>
      </c>
      <c r="K152" s="179" t="s">
        <v>3274</v>
      </c>
      <c r="L152" s="182">
        <v>33</v>
      </c>
    </row>
    <row r="153" spans="1:12">
      <c r="A153" s="200">
        <v>151</v>
      </c>
      <c r="B153" s="200" t="s">
        <v>3531</v>
      </c>
      <c r="C153" s="201">
        <v>44291</v>
      </c>
      <c r="D153" s="200">
        <v>35300202000</v>
      </c>
      <c r="E153" s="176"/>
      <c r="F153" s="202">
        <v>328</v>
      </c>
      <c r="G153" s="202" t="str">
        <f>VLOOKUP(F153,[1]Funções!A:C,2,0)</f>
        <v>TECNICO DE ENFERMAGE</v>
      </c>
      <c r="H153" s="184" t="s">
        <v>3607</v>
      </c>
      <c r="I153" s="175">
        <v>220</v>
      </c>
      <c r="J153" s="181" t="s">
        <v>3344</v>
      </c>
      <c r="K153" s="179" t="s">
        <v>3274</v>
      </c>
      <c r="L153" s="182">
        <v>33</v>
      </c>
    </row>
    <row r="154" spans="1:12">
      <c r="A154" s="200">
        <v>152</v>
      </c>
      <c r="B154" s="200" t="s">
        <v>3532</v>
      </c>
      <c r="C154" s="201">
        <v>44291</v>
      </c>
      <c r="D154" s="200">
        <v>35300202000</v>
      </c>
      <c r="E154" s="176"/>
      <c r="F154" s="202">
        <v>591</v>
      </c>
      <c r="G154" s="202" t="str">
        <f>VLOOKUP(F154,[1]Funções!A:C,2,0)</f>
        <v>CONTROLADOR DE ACESS</v>
      </c>
      <c r="H154" s="184" t="s">
        <v>3607</v>
      </c>
      <c r="I154" s="175">
        <v>200</v>
      </c>
      <c r="J154" s="181" t="s">
        <v>3344</v>
      </c>
      <c r="K154" s="179" t="s">
        <v>3375</v>
      </c>
      <c r="L154" s="182">
        <v>33</v>
      </c>
    </row>
    <row r="155" spans="1:12">
      <c r="A155" s="200">
        <v>153</v>
      </c>
      <c r="B155" s="200" t="s">
        <v>3533</v>
      </c>
      <c r="C155" s="201">
        <v>44291</v>
      </c>
      <c r="D155" s="200">
        <v>35300202000</v>
      </c>
      <c r="E155" s="178"/>
      <c r="F155" s="202">
        <v>328</v>
      </c>
      <c r="G155" s="202" t="str">
        <f>VLOOKUP(F155,[1]Funções!A:C,2,0)</f>
        <v>TECNICO DE ENFERMAGE</v>
      </c>
      <c r="H155" s="184" t="s">
        <v>3607</v>
      </c>
      <c r="I155" s="175">
        <v>180</v>
      </c>
      <c r="J155" s="181" t="s">
        <v>3344</v>
      </c>
      <c r="K155" s="179" t="s">
        <v>3274</v>
      </c>
      <c r="L155" s="182">
        <v>33</v>
      </c>
    </row>
    <row r="156" spans="1:12">
      <c r="A156" s="200">
        <v>154</v>
      </c>
      <c r="B156" s="200" t="s">
        <v>3534</v>
      </c>
      <c r="C156" s="201">
        <v>44291</v>
      </c>
      <c r="D156" s="200">
        <v>35300202000</v>
      </c>
      <c r="E156" s="178"/>
      <c r="F156" s="202">
        <v>328</v>
      </c>
      <c r="G156" s="202" t="str">
        <f>VLOOKUP(F156,[1]Funções!A:C,2,0)</f>
        <v>TECNICO DE ENFERMAGE</v>
      </c>
      <c r="H156" s="184" t="s">
        <v>3607</v>
      </c>
      <c r="I156" s="175">
        <v>220</v>
      </c>
      <c r="J156" s="185" t="s">
        <v>3426</v>
      </c>
      <c r="K156" s="179" t="s">
        <v>3274</v>
      </c>
      <c r="L156" s="182">
        <v>33</v>
      </c>
    </row>
    <row r="157" spans="1:12">
      <c r="A157" s="200">
        <v>155</v>
      </c>
      <c r="B157" s="200" t="s">
        <v>3535</v>
      </c>
      <c r="C157" s="201">
        <v>44293</v>
      </c>
      <c r="D157" s="200">
        <v>35300202000</v>
      </c>
      <c r="E157" s="176"/>
      <c r="F157" s="202">
        <v>46</v>
      </c>
      <c r="G157" s="202" t="str">
        <f>VLOOKUP(F157,[1]Funções!A:C,2,0)</f>
        <v>ENFERMEIRO</v>
      </c>
      <c r="H157" s="184" t="s">
        <v>3607</v>
      </c>
      <c r="I157" s="175">
        <v>220</v>
      </c>
      <c r="J157" s="181" t="s">
        <v>3344</v>
      </c>
      <c r="K157" s="179" t="s">
        <v>3274</v>
      </c>
      <c r="L157" s="182">
        <v>33</v>
      </c>
    </row>
    <row r="158" spans="1:12">
      <c r="A158" s="200">
        <v>156</v>
      </c>
      <c r="B158" s="200" t="s">
        <v>3536</v>
      </c>
      <c r="C158" s="201">
        <v>44291</v>
      </c>
      <c r="D158" s="200">
        <v>35300202000</v>
      </c>
      <c r="E158" s="176"/>
      <c r="F158" s="202" t="s">
        <v>3343</v>
      </c>
      <c r="G158" s="202" t="str">
        <f>VLOOKUP(F158,[1]Funções!A:C,2,0)</f>
        <v>AGENTE DE HIGIENIZAÇ</v>
      </c>
      <c r="H158" s="184" t="s">
        <v>3607</v>
      </c>
      <c r="I158" s="175">
        <v>220</v>
      </c>
      <c r="J158" s="181" t="s">
        <v>3344</v>
      </c>
      <c r="K158" s="179" t="s">
        <v>3274</v>
      </c>
      <c r="L158" s="182">
        <v>33</v>
      </c>
    </row>
    <row r="159" spans="1:12">
      <c r="A159" s="200">
        <v>157</v>
      </c>
      <c r="B159" s="200" t="s">
        <v>3537</v>
      </c>
      <c r="C159" s="201">
        <v>44291</v>
      </c>
      <c r="D159" s="200">
        <v>35300100613</v>
      </c>
      <c r="E159" s="176"/>
      <c r="F159" s="202" t="s">
        <v>1295</v>
      </c>
      <c r="G159" s="202" t="str">
        <f>VLOOKUP(F159,[1]Funções!A:C,2,0)</f>
        <v>FARMACÊUTICO</v>
      </c>
      <c r="H159" s="184" t="s">
        <v>3607</v>
      </c>
      <c r="I159" s="175">
        <v>200</v>
      </c>
      <c r="J159" s="181" t="s">
        <v>3344</v>
      </c>
      <c r="K159" s="179" t="s">
        <v>3375</v>
      </c>
      <c r="L159" s="182">
        <v>33</v>
      </c>
    </row>
    <row r="160" spans="1:12">
      <c r="A160" s="200">
        <v>158</v>
      </c>
      <c r="B160" s="200" t="s">
        <v>3538</v>
      </c>
      <c r="C160" s="201">
        <v>44291</v>
      </c>
      <c r="D160" s="200">
        <v>35300202000</v>
      </c>
      <c r="E160" s="178"/>
      <c r="F160" s="202" t="s">
        <v>1295</v>
      </c>
      <c r="G160" s="202" t="str">
        <f>VLOOKUP(F160,[1]Funções!A:C,2,0)</f>
        <v>FARMACÊUTICO</v>
      </c>
      <c r="H160" s="184" t="s">
        <v>3607</v>
      </c>
      <c r="I160" s="175">
        <v>220</v>
      </c>
      <c r="J160" s="185" t="s">
        <v>3426</v>
      </c>
      <c r="K160" s="179" t="s">
        <v>3274</v>
      </c>
      <c r="L160" s="182">
        <v>33</v>
      </c>
    </row>
    <row r="161" spans="1:12">
      <c r="A161" s="200">
        <v>159</v>
      </c>
      <c r="B161" s="200" t="s">
        <v>3539</v>
      </c>
      <c r="C161" s="201">
        <v>44291</v>
      </c>
      <c r="D161" s="200">
        <v>35300202000</v>
      </c>
      <c r="E161" s="178"/>
      <c r="F161" s="202">
        <v>591</v>
      </c>
      <c r="G161" s="202" t="str">
        <f>VLOOKUP(F161,[1]Funções!A:C,2,0)</f>
        <v>CONTROLADOR DE ACESS</v>
      </c>
      <c r="H161" s="184" t="s">
        <v>3607</v>
      </c>
      <c r="I161" s="175">
        <v>220</v>
      </c>
      <c r="J161" s="185" t="s">
        <v>3426</v>
      </c>
      <c r="K161" s="179" t="s">
        <v>3274</v>
      </c>
      <c r="L161" s="182">
        <v>33</v>
      </c>
    </row>
    <row r="162" spans="1:12">
      <c r="A162" s="200">
        <v>160</v>
      </c>
      <c r="B162" s="200" t="s">
        <v>3540</v>
      </c>
      <c r="C162" s="201">
        <v>44291</v>
      </c>
      <c r="D162" s="200">
        <v>35300202000</v>
      </c>
      <c r="E162" s="178"/>
      <c r="F162" s="202">
        <v>12</v>
      </c>
      <c r="G162" s="202" t="str">
        <f>VLOOKUP(F162,[1]Funções!A:C,2,0)</f>
        <v>AUXILIAR ADMINISTRAT</v>
      </c>
      <c r="H162" s="184" t="s">
        <v>3607</v>
      </c>
      <c r="I162" s="175">
        <v>220</v>
      </c>
      <c r="J162" s="185" t="s">
        <v>3426</v>
      </c>
      <c r="K162" s="179" t="s">
        <v>3274</v>
      </c>
      <c r="L162" s="182">
        <v>33</v>
      </c>
    </row>
    <row r="163" spans="1:12">
      <c r="A163" s="200">
        <v>161</v>
      </c>
      <c r="B163" s="200" t="s">
        <v>3541</v>
      </c>
      <c r="C163" s="201">
        <v>44291</v>
      </c>
      <c r="D163" s="200">
        <v>35300202000</v>
      </c>
      <c r="E163" s="176"/>
      <c r="F163" s="202" t="s">
        <v>3343</v>
      </c>
      <c r="G163" s="202" t="str">
        <f>VLOOKUP(F163,[1]Funções!A:C,2,0)</f>
        <v>AGENTE DE HIGIENIZAÇ</v>
      </c>
      <c r="H163" s="184" t="s">
        <v>3607</v>
      </c>
      <c r="I163" s="175">
        <v>220</v>
      </c>
      <c r="J163" s="171" t="s">
        <v>3435</v>
      </c>
      <c r="K163" s="179" t="s">
        <v>3274</v>
      </c>
      <c r="L163" s="182">
        <v>33</v>
      </c>
    </row>
    <row r="164" spans="1:12">
      <c r="A164" s="200">
        <v>162</v>
      </c>
      <c r="B164" s="200" t="s">
        <v>3542</v>
      </c>
      <c r="C164" s="201">
        <v>44291</v>
      </c>
      <c r="D164" s="200">
        <v>35300202000</v>
      </c>
      <c r="E164" s="176"/>
      <c r="F164" s="202">
        <v>221</v>
      </c>
      <c r="G164" s="202" t="str">
        <f>VLOOKUP(F164,[1]Funções!A:C,2,0)</f>
        <v>AUXILIAR DE MANUTENC</v>
      </c>
      <c r="H164" s="184" t="s">
        <v>3607</v>
      </c>
      <c r="I164" s="175">
        <v>220</v>
      </c>
      <c r="J164" s="181" t="s">
        <v>3344</v>
      </c>
      <c r="K164" s="179" t="s">
        <v>3274</v>
      </c>
      <c r="L164" s="182">
        <v>33</v>
      </c>
    </row>
    <row r="165" spans="1:12">
      <c r="A165" s="200">
        <v>163</v>
      </c>
      <c r="B165" s="200" t="s">
        <v>3543</v>
      </c>
      <c r="C165" s="201">
        <v>44291</v>
      </c>
      <c r="D165" s="200">
        <v>35300202000</v>
      </c>
      <c r="E165" s="176"/>
      <c r="F165" s="202">
        <v>328</v>
      </c>
      <c r="G165" s="202" t="str">
        <f>VLOOKUP(F165,[1]Funções!A:C,2,0)</f>
        <v>TECNICO DE ENFERMAGE</v>
      </c>
      <c r="H165" s="184" t="s">
        <v>3607</v>
      </c>
      <c r="I165" s="175">
        <v>220</v>
      </c>
      <c r="J165" s="181" t="s">
        <v>3344</v>
      </c>
      <c r="K165" s="179" t="s">
        <v>3274</v>
      </c>
      <c r="L165" s="182">
        <v>33</v>
      </c>
    </row>
    <row r="166" spans="1:12">
      <c r="A166" s="200">
        <v>164</v>
      </c>
      <c r="B166" s="200" t="s">
        <v>3544</v>
      </c>
      <c r="C166" s="201">
        <v>44291</v>
      </c>
      <c r="D166" s="200">
        <v>35300202000</v>
      </c>
      <c r="E166" s="178"/>
      <c r="F166" s="202">
        <v>533</v>
      </c>
      <c r="G166" s="202" t="str">
        <f>VLOOKUP(F166,[1]Funções!A:C,2,0)</f>
        <v>AUXILIAR ADMINISTRAT</v>
      </c>
      <c r="H166" s="184" t="s">
        <v>3607</v>
      </c>
      <c r="I166" s="175">
        <v>220</v>
      </c>
      <c r="J166" s="185" t="s">
        <v>3426</v>
      </c>
      <c r="K166" s="179" t="s">
        <v>3274</v>
      </c>
      <c r="L166" s="182">
        <v>33</v>
      </c>
    </row>
    <row r="167" spans="1:12">
      <c r="A167" s="200">
        <v>165</v>
      </c>
      <c r="B167" s="200" t="s">
        <v>3545</v>
      </c>
      <c r="C167" s="201">
        <v>44291</v>
      </c>
      <c r="D167" s="200">
        <v>35300202000</v>
      </c>
      <c r="E167" s="178"/>
      <c r="F167" s="202">
        <v>591</v>
      </c>
      <c r="G167" s="202" t="str">
        <f>VLOOKUP(F167,[1]Funções!A:C,2,0)</f>
        <v>CONTROLADOR DE ACESS</v>
      </c>
      <c r="H167" s="184" t="s">
        <v>3607</v>
      </c>
      <c r="I167" s="175">
        <v>220</v>
      </c>
      <c r="J167" s="185" t="s">
        <v>3426</v>
      </c>
      <c r="K167" s="179" t="s">
        <v>3274</v>
      </c>
      <c r="L167" s="182">
        <v>33</v>
      </c>
    </row>
    <row r="168" spans="1:12">
      <c r="A168" s="200">
        <v>166</v>
      </c>
      <c r="B168" s="200" t="s">
        <v>3546</v>
      </c>
      <c r="C168" s="201">
        <v>44291</v>
      </c>
      <c r="D168" s="200">
        <v>35300202000</v>
      </c>
      <c r="E168" s="176"/>
      <c r="F168" s="202">
        <v>328</v>
      </c>
      <c r="G168" s="202" t="str">
        <f>VLOOKUP(F168,[1]Funções!A:C,2,0)</f>
        <v>TECNICO DE ENFERMAGE</v>
      </c>
      <c r="H168" s="184" t="s">
        <v>3607</v>
      </c>
      <c r="I168" s="175">
        <v>220</v>
      </c>
      <c r="J168" s="181" t="s">
        <v>3344</v>
      </c>
      <c r="K168" s="179" t="s">
        <v>3274</v>
      </c>
      <c r="L168" s="182">
        <v>33</v>
      </c>
    </row>
    <row r="169" spans="1:12">
      <c r="A169" s="200">
        <v>167</v>
      </c>
      <c r="B169" s="200" t="s">
        <v>3547</v>
      </c>
      <c r="C169" s="201">
        <v>44291</v>
      </c>
      <c r="D169" s="200">
        <v>35300202000</v>
      </c>
      <c r="E169" s="176"/>
      <c r="F169" s="202">
        <v>328</v>
      </c>
      <c r="G169" s="202" t="str">
        <f>VLOOKUP(F169,[1]Funções!A:C,2,0)</f>
        <v>TECNICO DE ENFERMAGE</v>
      </c>
      <c r="H169" s="184" t="s">
        <v>3607</v>
      </c>
      <c r="I169" s="175">
        <v>220</v>
      </c>
      <c r="J169" s="185" t="s">
        <v>3436</v>
      </c>
      <c r="K169" s="179" t="s">
        <v>3274</v>
      </c>
      <c r="L169" s="182">
        <v>33</v>
      </c>
    </row>
    <row r="170" spans="1:12">
      <c r="A170" s="200">
        <v>168</v>
      </c>
      <c r="B170" s="200" t="s">
        <v>3548</v>
      </c>
      <c r="C170" s="201">
        <v>44291</v>
      </c>
      <c r="D170" s="200">
        <v>35300202000</v>
      </c>
      <c r="E170" s="178"/>
      <c r="F170" s="202">
        <v>328</v>
      </c>
      <c r="G170" s="202" t="str">
        <f>VLOOKUP(F170,[1]Funções!A:C,2,0)</f>
        <v>TECNICO DE ENFERMAGE</v>
      </c>
      <c r="H170" s="184" t="s">
        <v>3607</v>
      </c>
      <c r="I170" s="175">
        <v>180</v>
      </c>
      <c r="J170" s="181" t="s">
        <v>3344</v>
      </c>
      <c r="K170" s="179" t="s">
        <v>3274</v>
      </c>
      <c r="L170" s="182">
        <v>33</v>
      </c>
    </row>
    <row r="171" spans="1:12">
      <c r="A171" s="200">
        <v>169</v>
      </c>
      <c r="B171" s="200" t="s">
        <v>3421</v>
      </c>
      <c r="C171" s="201">
        <v>44291</v>
      </c>
      <c r="D171" s="200">
        <v>35300202000</v>
      </c>
      <c r="E171" s="176"/>
      <c r="F171" s="202">
        <v>46</v>
      </c>
      <c r="G171" s="202" t="str">
        <f>VLOOKUP(F171,[1]Funções!A:C,2,0)</f>
        <v>ENFERMEIRO</v>
      </c>
      <c r="H171" s="184" t="s">
        <v>3607</v>
      </c>
      <c r="I171" s="175">
        <v>220</v>
      </c>
      <c r="J171" s="181" t="s">
        <v>3344</v>
      </c>
      <c r="K171" s="179" t="s">
        <v>3274</v>
      </c>
      <c r="L171" s="182">
        <v>33</v>
      </c>
    </row>
    <row r="172" spans="1:12">
      <c r="A172" s="200">
        <v>170</v>
      </c>
      <c r="B172" s="200" t="s">
        <v>3549</v>
      </c>
      <c r="C172" s="201">
        <v>44291</v>
      </c>
      <c r="D172" s="200">
        <v>35300202000</v>
      </c>
      <c r="E172" s="176"/>
      <c r="F172" s="202">
        <v>80</v>
      </c>
      <c r="G172" s="202" t="str">
        <f>VLOOKUP(F172,[1]Funções!A:C,2,0)</f>
        <v>COPEIRO</v>
      </c>
      <c r="H172" s="184" t="s">
        <v>3607</v>
      </c>
      <c r="I172" s="175">
        <v>220</v>
      </c>
      <c r="J172" s="181" t="s">
        <v>3344</v>
      </c>
      <c r="K172" s="179" t="s">
        <v>3274</v>
      </c>
      <c r="L172" s="182">
        <v>33</v>
      </c>
    </row>
    <row r="173" spans="1:12">
      <c r="A173" s="200">
        <v>171</v>
      </c>
      <c r="B173" s="200" t="s">
        <v>3550</v>
      </c>
      <c r="C173" s="201">
        <v>44291</v>
      </c>
      <c r="D173" s="200">
        <v>35300202000</v>
      </c>
      <c r="E173" s="176"/>
      <c r="F173" s="202">
        <v>328</v>
      </c>
      <c r="G173" s="202" t="str">
        <f>VLOOKUP(F173,[1]Funções!A:C,2,0)</f>
        <v>TECNICO DE ENFERMAGE</v>
      </c>
      <c r="H173" s="184" t="s">
        <v>3607</v>
      </c>
      <c r="I173" s="175">
        <v>200</v>
      </c>
      <c r="J173" s="181" t="s">
        <v>3344</v>
      </c>
      <c r="K173" s="179" t="s">
        <v>3375</v>
      </c>
      <c r="L173" s="182">
        <v>33</v>
      </c>
    </row>
    <row r="174" spans="1:12">
      <c r="A174" s="200">
        <v>172</v>
      </c>
      <c r="B174" s="200" t="s">
        <v>3551</v>
      </c>
      <c r="C174" s="201">
        <v>44291</v>
      </c>
      <c r="D174" s="200">
        <v>35300202000</v>
      </c>
      <c r="E174" s="176"/>
      <c r="F174" s="202">
        <v>328</v>
      </c>
      <c r="G174" s="202" t="str">
        <f>VLOOKUP(F174,[1]Funções!A:C,2,0)</f>
        <v>TECNICO DE ENFERMAGE</v>
      </c>
      <c r="H174" s="184" t="s">
        <v>3607</v>
      </c>
      <c r="I174" s="175">
        <v>220</v>
      </c>
      <c r="J174" s="181" t="s">
        <v>3344</v>
      </c>
      <c r="K174" s="179" t="s">
        <v>3274</v>
      </c>
      <c r="L174" s="182">
        <v>33</v>
      </c>
    </row>
    <row r="175" spans="1:12">
      <c r="A175" s="200">
        <v>173</v>
      </c>
      <c r="B175" s="200" t="s">
        <v>3552</v>
      </c>
      <c r="C175" s="201">
        <v>44291</v>
      </c>
      <c r="D175" s="200">
        <v>35300202000</v>
      </c>
      <c r="E175" s="176"/>
      <c r="F175" s="202">
        <v>12</v>
      </c>
      <c r="G175" s="202" t="str">
        <f>VLOOKUP(F175,[1]Funções!A:C,2,0)</f>
        <v>AUXILIAR ADMINISTRAT</v>
      </c>
      <c r="H175" s="184" t="s">
        <v>3607</v>
      </c>
      <c r="I175" s="175">
        <v>220</v>
      </c>
      <c r="J175" s="181" t="s">
        <v>3344</v>
      </c>
      <c r="K175" s="179" t="s">
        <v>3274</v>
      </c>
      <c r="L175" s="182">
        <v>33</v>
      </c>
    </row>
    <row r="176" spans="1:12">
      <c r="A176" s="200">
        <v>174</v>
      </c>
      <c r="B176" s="200" t="s">
        <v>3553</v>
      </c>
      <c r="C176" s="201">
        <v>44292</v>
      </c>
      <c r="D176" s="200">
        <v>35300202000</v>
      </c>
      <c r="E176" s="176"/>
      <c r="F176" s="202" t="s">
        <v>3343</v>
      </c>
      <c r="G176" s="202" t="str">
        <f>VLOOKUP(F176,[1]Funções!A:C,2,0)</f>
        <v>AGENTE DE HIGIENIZAÇ</v>
      </c>
      <c r="H176" s="184" t="s">
        <v>3607</v>
      </c>
      <c r="I176" s="175">
        <v>220</v>
      </c>
      <c r="J176" s="181" t="s">
        <v>3344</v>
      </c>
      <c r="K176" s="179" t="s">
        <v>3274</v>
      </c>
      <c r="L176" s="182">
        <v>33</v>
      </c>
    </row>
    <row r="177" spans="1:12">
      <c r="A177" s="200">
        <v>175</v>
      </c>
      <c r="B177" s="200" t="s">
        <v>3554</v>
      </c>
      <c r="C177" s="201">
        <v>44292</v>
      </c>
      <c r="D177" s="200">
        <v>35300202000</v>
      </c>
      <c r="E177" s="176"/>
      <c r="F177" s="202">
        <v>328</v>
      </c>
      <c r="G177" s="202" t="str">
        <f>VLOOKUP(F177,[1]Funções!A:C,2,0)</f>
        <v>TECNICO DE ENFERMAGE</v>
      </c>
      <c r="H177" s="184" t="s">
        <v>3607</v>
      </c>
      <c r="I177" s="175">
        <v>220</v>
      </c>
      <c r="J177" s="181" t="s">
        <v>3344</v>
      </c>
      <c r="K177" s="179" t="s">
        <v>3274</v>
      </c>
      <c r="L177" s="182">
        <v>33</v>
      </c>
    </row>
    <row r="178" spans="1:12">
      <c r="A178" s="200">
        <v>176</v>
      </c>
      <c r="B178" s="200" t="s">
        <v>3555</v>
      </c>
      <c r="C178" s="201">
        <v>44292</v>
      </c>
      <c r="D178" s="200">
        <v>35300202000</v>
      </c>
      <c r="E178" s="176"/>
      <c r="F178" s="202">
        <v>328</v>
      </c>
      <c r="G178" s="202" t="str">
        <f>VLOOKUP(F178,[1]Funções!A:C,2,0)</f>
        <v>TECNICO DE ENFERMAGE</v>
      </c>
      <c r="H178" s="184" t="s">
        <v>3607</v>
      </c>
      <c r="I178" s="175">
        <v>220</v>
      </c>
      <c r="J178" s="181" t="s">
        <v>3344</v>
      </c>
      <c r="K178" s="179" t="s">
        <v>3274</v>
      </c>
      <c r="L178" s="182">
        <v>33</v>
      </c>
    </row>
    <row r="179" spans="1:12">
      <c r="A179" s="200">
        <v>177</v>
      </c>
      <c r="B179" s="200" t="s">
        <v>3556</v>
      </c>
      <c r="C179" s="201">
        <v>44292</v>
      </c>
      <c r="D179" s="200">
        <v>35300202000</v>
      </c>
      <c r="E179" s="176"/>
      <c r="F179" s="202">
        <v>591</v>
      </c>
      <c r="G179" s="202" t="str">
        <f>VLOOKUP(F179,[1]Funções!A:C,2,0)</f>
        <v>CONTROLADOR DE ACESS</v>
      </c>
      <c r="H179" s="184" t="s">
        <v>3607</v>
      </c>
      <c r="I179" s="175">
        <v>220</v>
      </c>
      <c r="J179" s="181" t="s">
        <v>3344</v>
      </c>
      <c r="K179" s="179" t="s">
        <v>3274</v>
      </c>
      <c r="L179" s="182">
        <v>33</v>
      </c>
    </row>
    <row r="180" spans="1:12">
      <c r="A180" s="200">
        <v>178</v>
      </c>
      <c r="B180" s="200" t="s">
        <v>3557</v>
      </c>
      <c r="C180" s="201">
        <v>44292</v>
      </c>
      <c r="D180" s="200">
        <v>35300202000</v>
      </c>
      <c r="E180" s="176"/>
      <c r="F180" s="202">
        <v>328</v>
      </c>
      <c r="G180" s="202" t="str">
        <f>VLOOKUP(F180,[1]Funções!A:C,2,0)</f>
        <v>TECNICO DE ENFERMAGE</v>
      </c>
      <c r="H180" s="184" t="s">
        <v>3607</v>
      </c>
      <c r="I180" s="175">
        <v>220</v>
      </c>
      <c r="J180" s="181" t="s">
        <v>3344</v>
      </c>
      <c r="K180" s="179" t="s">
        <v>3274</v>
      </c>
      <c r="L180" s="182">
        <v>33</v>
      </c>
    </row>
    <row r="181" spans="1:12">
      <c r="A181" s="200">
        <v>179</v>
      </c>
      <c r="B181" s="200" t="s">
        <v>3558</v>
      </c>
      <c r="C181" s="201">
        <v>44292</v>
      </c>
      <c r="D181" s="200">
        <v>35300202000</v>
      </c>
      <c r="E181" s="176"/>
      <c r="F181" s="202">
        <v>591</v>
      </c>
      <c r="G181" s="202" t="str">
        <f>VLOOKUP(F181,[1]Funções!A:C,2,0)</f>
        <v>CONTROLADOR DE ACESS</v>
      </c>
      <c r="H181" s="184" t="s">
        <v>3607</v>
      </c>
      <c r="I181" s="175">
        <v>220</v>
      </c>
      <c r="J181" s="181" t="s">
        <v>3344</v>
      </c>
      <c r="K181" s="179" t="s">
        <v>3274</v>
      </c>
      <c r="L181" s="182">
        <v>33</v>
      </c>
    </row>
    <row r="182" spans="1:12">
      <c r="A182" s="200">
        <v>180</v>
      </c>
      <c r="B182" s="200" t="s">
        <v>3559</v>
      </c>
      <c r="C182" s="201">
        <v>44292</v>
      </c>
      <c r="D182" s="200">
        <v>35300202000</v>
      </c>
      <c r="E182" s="176"/>
      <c r="F182" s="202">
        <v>12</v>
      </c>
      <c r="G182" s="202" t="str">
        <f>VLOOKUP(F182,[1]Funções!A:C,2,0)</f>
        <v>AUXILIAR ADMINISTRAT</v>
      </c>
      <c r="H182" s="184" t="s">
        <v>3607</v>
      </c>
      <c r="I182" s="175">
        <v>200</v>
      </c>
      <c r="J182" s="181" t="s">
        <v>3344</v>
      </c>
      <c r="K182" s="179" t="s">
        <v>3375</v>
      </c>
      <c r="L182" s="182">
        <v>33</v>
      </c>
    </row>
    <row r="183" spans="1:12">
      <c r="A183" s="200">
        <v>181</v>
      </c>
      <c r="B183" s="200" t="s">
        <v>3560</v>
      </c>
      <c r="C183" s="201">
        <v>44292</v>
      </c>
      <c r="D183" s="200">
        <v>35300202000</v>
      </c>
      <c r="E183" s="176"/>
      <c r="F183" s="202">
        <v>46</v>
      </c>
      <c r="G183" s="202" t="str">
        <f>VLOOKUP(F183,[1]Funções!A:C,2,0)</f>
        <v>ENFERMEIRO</v>
      </c>
      <c r="H183" s="184" t="s">
        <v>3607</v>
      </c>
      <c r="I183" s="175">
        <v>220</v>
      </c>
      <c r="J183" s="181" t="s">
        <v>3344</v>
      </c>
      <c r="K183" s="179" t="s">
        <v>3274</v>
      </c>
      <c r="L183" s="182">
        <v>33</v>
      </c>
    </row>
    <row r="184" spans="1:12">
      <c r="A184" s="200">
        <v>182</v>
      </c>
      <c r="B184" s="200" t="s">
        <v>3561</v>
      </c>
      <c r="C184" s="201">
        <v>44296</v>
      </c>
      <c r="D184" s="200">
        <v>35300202000</v>
      </c>
      <c r="E184" s="176"/>
      <c r="F184" s="202">
        <v>51</v>
      </c>
      <c r="G184" s="202" t="str">
        <f>VLOOKUP(F184,[1]Funções!A:C,2,0)</f>
        <v>FARMACEUTICO</v>
      </c>
      <c r="H184" s="184" t="s">
        <v>3607</v>
      </c>
      <c r="I184" s="175">
        <v>220</v>
      </c>
      <c r="J184" s="181" t="s">
        <v>3344</v>
      </c>
      <c r="K184" s="179" t="s">
        <v>3274</v>
      </c>
      <c r="L184" s="182">
        <v>33</v>
      </c>
    </row>
    <row r="185" spans="1:12">
      <c r="A185" s="200">
        <v>183</v>
      </c>
      <c r="B185" s="200" t="s">
        <v>3562</v>
      </c>
      <c r="C185" s="201">
        <v>44292</v>
      </c>
      <c r="D185" s="200">
        <v>35300202000</v>
      </c>
      <c r="E185" s="176"/>
      <c r="F185" s="202" t="s">
        <v>1295</v>
      </c>
      <c r="G185" s="202" t="str">
        <f>VLOOKUP(F185,[1]Funções!A:C,2,0)</f>
        <v>FARMACÊUTICO</v>
      </c>
      <c r="H185" s="184" t="s">
        <v>3607</v>
      </c>
      <c r="I185" s="175">
        <v>220</v>
      </c>
      <c r="J185" s="181" t="s">
        <v>3344</v>
      </c>
      <c r="K185" s="179" t="s">
        <v>3274</v>
      </c>
      <c r="L185" s="182">
        <v>33</v>
      </c>
    </row>
    <row r="186" spans="1:12">
      <c r="A186" s="200">
        <v>184</v>
      </c>
      <c r="B186" s="200" t="s">
        <v>3563</v>
      </c>
      <c r="C186" s="201">
        <v>44292</v>
      </c>
      <c r="D186" s="200">
        <v>35300202000</v>
      </c>
      <c r="E186" s="176"/>
      <c r="F186" s="202" t="s">
        <v>3343</v>
      </c>
      <c r="G186" s="202" t="str">
        <f>VLOOKUP(F186,[1]Funções!A:C,2,0)</f>
        <v>AGENTE DE HIGIENIZAÇ</v>
      </c>
      <c r="H186" s="184" t="s">
        <v>3607</v>
      </c>
      <c r="I186" s="175">
        <v>220</v>
      </c>
      <c r="J186" s="181" t="s">
        <v>3344</v>
      </c>
      <c r="K186" s="179" t="s">
        <v>3274</v>
      </c>
      <c r="L186" s="182">
        <v>33</v>
      </c>
    </row>
    <row r="187" spans="1:12">
      <c r="A187" s="200">
        <v>185</v>
      </c>
      <c r="B187" s="200" t="s">
        <v>3564</v>
      </c>
      <c r="C187" s="201">
        <v>44292</v>
      </c>
      <c r="D187" s="200">
        <v>35300202000</v>
      </c>
      <c r="E187" s="176"/>
      <c r="F187" s="202">
        <v>328</v>
      </c>
      <c r="G187" s="202" t="str">
        <f>VLOOKUP(F187,[1]Funções!A:C,2,0)</f>
        <v>TECNICO DE ENFERMAGE</v>
      </c>
      <c r="H187" s="184" t="s">
        <v>3607</v>
      </c>
      <c r="I187" s="175">
        <v>220</v>
      </c>
      <c r="J187" s="181" t="s">
        <v>3344</v>
      </c>
      <c r="K187" s="179" t="s">
        <v>3274</v>
      </c>
      <c r="L187" s="182">
        <v>33</v>
      </c>
    </row>
    <row r="188" spans="1:12">
      <c r="A188" s="200">
        <v>186</v>
      </c>
      <c r="B188" s="200" t="s">
        <v>3565</v>
      </c>
      <c r="C188" s="201">
        <v>44291</v>
      </c>
      <c r="D188" s="200">
        <v>35300202000</v>
      </c>
      <c r="E188" s="176"/>
      <c r="F188" s="202">
        <v>51</v>
      </c>
      <c r="G188" s="202" t="str">
        <f>VLOOKUP(F188,[1]Funções!A:C,2,0)</f>
        <v>FARMACEUTICO</v>
      </c>
      <c r="H188" s="184" t="s">
        <v>3607</v>
      </c>
      <c r="I188" s="175">
        <v>150</v>
      </c>
      <c r="J188" s="181" t="s">
        <v>3344</v>
      </c>
      <c r="K188" s="179" t="s">
        <v>3274</v>
      </c>
      <c r="L188" s="182">
        <v>33</v>
      </c>
    </row>
    <row r="189" spans="1:12">
      <c r="A189" s="200">
        <v>187</v>
      </c>
      <c r="B189" s="200" t="s">
        <v>3566</v>
      </c>
      <c r="C189" s="201">
        <v>44292</v>
      </c>
      <c r="D189" s="200">
        <v>35300202000</v>
      </c>
      <c r="E189" s="176"/>
      <c r="F189" s="202">
        <v>80</v>
      </c>
      <c r="G189" s="202" t="str">
        <f>VLOOKUP(F189,[1]Funções!A:C,2,0)</f>
        <v>COPEIRO</v>
      </c>
      <c r="H189" s="184" t="s">
        <v>3607</v>
      </c>
      <c r="I189" s="175">
        <v>220</v>
      </c>
      <c r="J189" s="181" t="s">
        <v>3344</v>
      </c>
      <c r="K189" s="179" t="s">
        <v>3274</v>
      </c>
      <c r="L189" s="182">
        <v>33</v>
      </c>
    </row>
    <row r="190" spans="1:12">
      <c r="A190" s="200">
        <v>188</v>
      </c>
      <c r="B190" s="200" t="s">
        <v>3567</v>
      </c>
      <c r="C190" s="201">
        <v>44292</v>
      </c>
      <c r="D190" s="200">
        <v>35300202000</v>
      </c>
      <c r="E190" s="176"/>
      <c r="F190" s="202">
        <v>12</v>
      </c>
      <c r="G190" s="202" t="str">
        <f>VLOOKUP(F190,[1]Funções!A:C,2,0)</f>
        <v>AUXILIAR ADMINISTRAT</v>
      </c>
      <c r="H190" s="184" t="s">
        <v>3607</v>
      </c>
      <c r="I190" s="175">
        <v>220</v>
      </c>
      <c r="J190" s="181" t="s">
        <v>3344</v>
      </c>
      <c r="K190" s="179" t="s">
        <v>3274</v>
      </c>
      <c r="L190" s="182">
        <v>33</v>
      </c>
    </row>
    <row r="191" spans="1:12">
      <c r="A191" s="200">
        <v>189</v>
      </c>
      <c r="B191" s="200" t="s">
        <v>3568</v>
      </c>
      <c r="C191" s="201">
        <v>44292</v>
      </c>
      <c r="D191" s="200">
        <v>35300202000</v>
      </c>
      <c r="E191" s="176"/>
      <c r="F191" s="202">
        <v>80</v>
      </c>
      <c r="G191" s="202" t="str">
        <f>VLOOKUP(F191,[1]Funções!A:C,2,0)</f>
        <v>COPEIRO</v>
      </c>
      <c r="H191" s="184" t="s">
        <v>3607</v>
      </c>
      <c r="I191" s="175">
        <v>220</v>
      </c>
      <c r="J191" s="181" t="s">
        <v>3344</v>
      </c>
      <c r="K191" s="179" t="s">
        <v>3274</v>
      </c>
      <c r="L191" s="182">
        <v>33</v>
      </c>
    </row>
    <row r="192" spans="1:12">
      <c r="A192" s="200">
        <v>190</v>
      </c>
      <c r="B192" s="200" t="s">
        <v>3569</v>
      </c>
      <c r="C192" s="201">
        <v>44292</v>
      </c>
      <c r="D192" s="200">
        <v>35300202000</v>
      </c>
      <c r="E192" s="176"/>
      <c r="F192" s="202" t="s">
        <v>3343</v>
      </c>
      <c r="G192" s="202" t="str">
        <f>VLOOKUP(F192,[1]Funções!A:C,2,0)</f>
        <v>AGENTE DE HIGIENIZAÇ</v>
      </c>
      <c r="H192" s="184" t="s">
        <v>3607</v>
      </c>
      <c r="I192" s="175">
        <v>220</v>
      </c>
      <c r="J192" s="181" t="s">
        <v>3344</v>
      </c>
      <c r="K192" s="179" t="s">
        <v>3274</v>
      </c>
      <c r="L192" s="182">
        <v>33</v>
      </c>
    </row>
    <row r="193" spans="1:12">
      <c r="A193" s="200">
        <v>191</v>
      </c>
      <c r="B193" s="200" t="s">
        <v>3570</v>
      </c>
      <c r="C193" s="201">
        <v>44292</v>
      </c>
      <c r="D193" s="200">
        <v>35300202000</v>
      </c>
      <c r="E193" s="176"/>
      <c r="F193" s="202">
        <v>591</v>
      </c>
      <c r="G193" s="202" t="str">
        <f>VLOOKUP(F193,[1]Funções!A:C,2,0)</f>
        <v>CONTROLADOR DE ACESS</v>
      </c>
      <c r="H193" s="184" t="s">
        <v>3607</v>
      </c>
      <c r="I193" s="175">
        <v>220</v>
      </c>
      <c r="J193" s="181" t="s">
        <v>3344</v>
      </c>
      <c r="K193" s="179" t="s">
        <v>3274</v>
      </c>
      <c r="L193" s="182">
        <v>33</v>
      </c>
    </row>
    <row r="194" spans="1:12">
      <c r="A194" s="200">
        <v>192</v>
      </c>
      <c r="B194" s="200" t="s">
        <v>3571</v>
      </c>
      <c r="C194" s="201">
        <v>44292</v>
      </c>
      <c r="D194" s="200">
        <v>35300202000</v>
      </c>
      <c r="E194" s="176"/>
      <c r="F194" s="202">
        <v>221</v>
      </c>
      <c r="G194" s="202" t="str">
        <f>VLOOKUP(F194,[1]Funções!A:C,2,0)</f>
        <v>AUXILIAR DE MANUTENC</v>
      </c>
      <c r="H194" s="184" t="s">
        <v>3607</v>
      </c>
      <c r="I194" s="175">
        <v>220</v>
      </c>
      <c r="J194" s="181" t="s">
        <v>3344</v>
      </c>
      <c r="K194" s="179" t="s">
        <v>3274</v>
      </c>
      <c r="L194" s="182">
        <v>33</v>
      </c>
    </row>
    <row r="195" spans="1:12">
      <c r="A195" s="200">
        <v>193</v>
      </c>
      <c r="B195" s="200" t="s">
        <v>3572</v>
      </c>
      <c r="C195" s="201">
        <v>44292</v>
      </c>
      <c r="D195" s="200">
        <v>35300202000</v>
      </c>
      <c r="E195" s="176"/>
      <c r="F195" s="202" t="s">
        <v>3343</v>
      </c>
      <c r="G195" s="202" t="str">
        <f>VLOOKUP(F195,[1]Funções!A:C,2,0)</f>
        <v>AGENTE DE HIGIENIZAÇ</v>
      </c>
      <c r="H195" s="184" t="s">
        <v>3607</v>
      </c>
      <c r="I195" s="175">
        <v>220</v>
      </c>
      <c r="J195" s="181" t="s">
        <v>3344</v>
      </c>
      <c r="K195" s="179" t="s">
        <v>3274</v>
      </c>
      <c r="L195" s="182">
        <v>33</v>
      </c>
    </row>
    <row r="196" spans="1:12">
      <c r="A196" s="200">
        <v>194</v>
      </c>
      <c r="B196" s="200" t="s">
        <v>3573</v>
      </c>
      <c r="C196" s="201">
        <v>44292</v>
      </c>
      <c r="D196" s="200">
        <v>35300202000</v>
      </c>
      <c r="E196" s="176"/>
      <c r="F196" s="202">
        <v>328</v>
      </c>
      <c r="G196" s="202" t="str">
        <f>VLOOKUP(F196,[1]Funções!A:C,2,0)</f>
        <v>TECNICO DE ENFERMAGE</v>
      </c>
      <c r="H196" s="184" t="s">
        <v>3607</v>
      </c>
      <c r="I196" s="175">
        <v>220</v>
      </c>
      <c r="J196" s="181" t="s">
        <v>3344</v>
      </c>
      <c r="K196" s="179" t="s">
        <v>3274</v>
      </c>
      <c r="L196" s="182">
        <v>33</v>
      </c>
    </row>
    <row r="197" spans="1:12">
      <c r="A197" s="200">
        <v>195</v>
      </c>
      <c r="B197" s="200" t="s">
        <v>3574</v>
      </c>
      <c r="C197" s="201">
        <v>44292</v>
      </c>
      <c r="D197" s="200">
        <v>35300202000</v>
      </c>
      <c r="E197" s="176"/>
      <c r="F197" s="202">
        <v>328</v>
      </c>
      <c r="G197" s="202" t="str">
        <f>VLOOKUP(F197,[1]Funções!A:C,2,0)</f>
        <v>TECNICO DE ENFERMAGE</v>
      </c>
      <c r="H197" s="184" t="s">
        <v>3607</v>
      </c>
      <c r="I197" s="175">
        <v>220</v>
      </c>
      <c r="J197" s="181" t="s">
        <v>3344</v>
      </c>
      <c r="K197" s="179" t="s">
        <v>3274</v>
      </c>
      <c r="L197" s="182">
        <v>33</v>
      </c>
    </row>
    <row r="198" spans="1:12">
      <c r="A198" s="200">
        <v>196</v>
      </c>
      <c r="B198" s="200" t="s">
        <v>3575</v>
      </c>
      <c r="C198" s="201">
        <v>44292</v>
      </c>
      <c r="D198" s="200">
        <v>35300202000</v>
      </c>
      <c r="E198" s="178"/>
      <c r="F198" s="202">
        <v>46</v>
      </c>
      <c r="G198" s="202" t="str">
        <f>VLOOKUP(F198,[1]Funções!A:C,2,0)</f>
        <v>ENFERMEIRO</v>
      </c>
      <c r="H198" s="184" t="s">
        <v>3607</v>
      </c>
      <c r="I198" s="175">
        <v>220</v>
      </c>
      <c r="J198" s="171" t="s">
        <v>3426</v>
      </c>
      <c r="K198" s="179" t="s">
        <v>3274</v>
      </c>
      <c r="L198" s="182">
        <v>33</v>
      </c>
    </row>
    <row r="199" spans="1:12">
      <c r="A199" s="200">
        <v>197</v>
      </c>
      <c r="B199" s="200" t="s">
        <v>3576</v>
      </c>
      <c r="C199" s="201">
        <v>44293</v>
      </c>
      <c r="D199" s="200">
        <v>35300202000</v>
      </c>
      <c r="E199" s="176"/>
      <c r="F199" s="202">
        <v>80</v>
      </c>
      <c r="G199" s="202" t="str">
        <f>VLOOKUP(F199,[1]Funções!A:C,2,0)</f>
        <v>COPEIRO</v>
      </c>
      <c r="H199" s="184" t="s">
        <v>3607</v>
      </c>
      <c r="I199" s="175">
        <v>220</v>
      </c>
      <c r="J199" s="181" t="s">
        <v>3344</v>
      </c>
      <c r="K199" s="179" t="s">
        <v>3274</v>
      </c>
      <c r="L199" s="182">
        <v>33</v>
      </c>
    </row>
    <row r="200" spans="1:12">
      <c r="A200" s="200">
        <v>198</v>
      </c>
      <c r="B200" s="200" t="s">
        <v>3577</v>
      </c>
      <c r="C200" s="201">
        <v>44299</v>
      </c>
      <c r="D200" s="200">
        <v>35300202000</v>
      </c>
      <c r="E200" s="178"/>
      <c r="F200" s="202">
        <v>328</v>
      </c>
      <c r="G200" s="202" t="str">
        <f>VLOOKUP(F200,[1]Funções!A:C,2,0)</f>
        <v>TECNICO DE ENFERMAGE</v>
      </c>
      <c r="H200" s="184" t="s">
        <v>3607</v>
      </c>
      <c r="I200" s="175">
        <v>220</v>
      </c>
      <c r="J200" s="171" t="s">
        <v>3437</v>
      </c>
      <c r="K200" s="179" t="s">
        <v>3274</v>
      </c>
      <c r="L200" s="182">
        <v>33</v>
      </c>
    </row>
    <row r="201" spans="1:12">
      <c r="A201" s="200">
        <v>199</v>
      </c>
      <c r="B201" s="200" t="s">
        <v>3578</v>
      </c>
      <c r="C201" s="201">
        <v>44299</v>
      </c>
      <c r="D201" s="200">
        <v>35300202000</v>
      </c>
      <c r="E201" s="176"/>
      <c r="F201" s="202">
        <v>328</v>
      </c>
      <c r="G201" s="202" t="str">
        <f>VLOOKUP(F201,[1]Funções!A:C,2,0)</f>
        <v>TECNICO DE ENFERMAGE</v>
      </c>
      <c r="H201" s="184" t="s">
        <v>3607</v>
      </c>
      <c r="I201" s="175">
        <v>220</v>
      </c>
      <c r="J201" s="181" t="s">
        <v>3344</v>
      </c>
      <c r="K201" s="179" t="s">
        <v>3274</v>
      </c>
      <c r="L201" s="182">
        <v>33</v>
      </c>
    </row>
    <row r="202" spans="1:12">
      <c r="A202" s="200">
        <v>200</v>
      </c>
      <c r="B202" s="200" t="s">
        <v>3579</v>
      </c>
      <c r="C202" s="201">
        <v>44301</v>
      </c>
      <c r="D202" s="200">
        <v>35300201000</v>
      </c>
      <c r="E202" s="176"/>
      <c r="F202" s="202">
        <v>221</v>
      </c>
      <c r="G202" s="202" t="str">
        <f>VLOOKUP(F202,[1]Funções!A:C,2,0)</f>
        <v>AUXILIAR DE MANUTENC</v>
      </c>
      <c r="H202" s="184" t="s">
        <v>3607</v>
      </c>
      <c r="I202" s="175">
        <v>220</v>
      </c>
      <c r="J202" s="185" t="s">
        <v>3426</v>
      </c>
      <c r="K202" s="179" t="s">
        <v>3274</v>
      </c>
      <c r="L202" s="182">
        <v>33</v>
      </c>
    </row>
    <row r="203" spans="1:12">
      <c r="A203" s="200">
        <v>201</v>
      </c>
      <c r="B203" s="200" t="s">
        <v>3580</v>
      </c>
      <c r="C203" s="201">
        <v>44302</v>
      </c>
      <c r="D203" s="200">
        <v>35300201000</v>
      </c>
      <c r="E203" s="176"/>
      <c r="F203" s="202">
        <v>221</v>
      </c>
      <c r="G203" s="202" t="str">
        <f>VLOOKUP(F203,[1]Funções!A:C,2,0)</f>
        <v>AUXILIAR DE MANUTENC</v>
      </c>
      <c r="H203" s="184" t="s">
        <v>3607</v>
      </c>
      <c r="I203" s="175">
        <v>220</v>
      </c>
      <c r="J203" s="181" t="s">
        <v>3344</v>
      </c>
      <c r="K203" s="179" t="s">
        <v>3274</v>
      </c>
      <c r="L203" s="182">
        <v>33</v>
      </c>
    </row>
    <row r="204" spans="1:12">
      <c r="A204" s="200">
        <v>202</v>
      </c>
      <c r="B204" s="200" t="s">
        <v>3477</v>
      </c>
      <c r="C204" s="201">
        <v>44289</v>
      </c>
      <c r="D204" s="200">
        <v>35300100705</v>
      </c>
      <c r="E204" s="176"/>
      <c r="F204" s="202">
        <v>302</v>
      </c>
      <c r="G204" s="202" t="str">
        <f>VLOOKUP(F204,[1]Funções!A:C,2,0)</f>
        <v>RECEPCIONISTA</v>
      </c>
      <c r="H204" s="184" t="s">
        <v>3607</v>
      </c>
      <c r="I204" s="175">
        <v>220</v>
      </c>
      <c r="J204" s="181" t="s">
        <v>3344</v>
      </c>
      <c r="K204" s="179" t="s">
        <v>3274</v>
      </c>
      <c r="L204" s="182">
        <v>33</v>
      </c>
    </row>
    <row r="205" spans="1:12">
      <c r="A205" s="200">
        <v>203</v>
      </c>
      <c r="B205" s="200" t="s">
        <v>3581</v>
      </c>
      <c r="C205" s="201">
        <v>44319</v>
      </c>
      <c r="D205" s="200">
        <v>35300100302</v>
      </c>
      <c r="E205" s="176"/>
      <c r="F205" s="202" t="s">
        <v>1312</v>
      </c>
      <c r="G205" s="202" t="str">
        <f>VLOOKUP(F205,[1]Funções!A:C,2,0)</f>
        <v>FISIOTERAPEUTA</v>
      </c>
      <c r="H205" s="184" t="s">
        <v>3607</v>
      </c>
      <c r="I205" s="175">
        <v>220</v>
      </c>
      <c r="J205" s="181" t="s">
        <v>3344</v>
      </c>
      <c r="K205" s="179" t="s">
        <v>3274</v>
      </c>
      <c r="L205" s="182">
        <v>33</v>
      </c>
    </row>
    <row r="206" spans="1:12">
      <c r="A206" s="200">
        <v>204</v>
      </c>
      <c r="B206" s="200" t="s">
        <v>3582</v>
      </c>
      <c r="C206" s="201">
        <v>44342</v>
      </c>
      <c r="D206" s="200">
        <v>35300201000</v>
      </c>
      <c r="E206" s="176"/>
      <c r="F206" s="202">
        <v>12</v>
      </c>
      <c r="G206" s="202" t="str">
        <f>VLOOKUP(F206,[1]Funções!A:C,2,0)</f>
        <v>AUXILIAR ADMINISTRAT</v>
      </c>
      <c r="H206" s="184" t="s">
        <v>3607</v>
      </c>
      <c r="I206" s="175">
        <v>220</v>
      </c>
      <c r="J206" s="181" t="s">
        <v>3344</v>
      </c>
      <c r="K206" s="179" t="s">
        <v>3274</v>
      </c>
      <c r="L206" s="182">
        <v>33</v>
      </c>
    </row>
    <row r="207" spans="1:12">
      <c r="A207" s="200">
        <v>205</v>
      </c>
      <c r="B207" s="200" t="s">
        <v>3583</v>
      </c>
      <c r="C207" s="201">
        <v>44343</v>
      </c>
      <c r="D207" s="200">
        <v>35300202000</v>
      </c>
      <c r="E207" s="176"/>
      <c r="F207" s="202" t="s">
        <v>1340</v>
      </c>
      <c r="G207" s="202" t="str">
        <f>VLOOKUP(F207,[1]Funções!A:C,2,0)</f>
        <v>TECNICO DE ENFERMAGE</v>
      </c>
      <c r="H207" s="184" t="s">
        <v>3607</v>
      </c>
      <c r="I207" s="175">
        <v>200</v>
      </c>
      <c r="J207" s="181" t="s">
        <v>3344</v>
      </c>
      <c r="K207" s="179" t="s">
        <v>3375</v>
      </c>
      <c r="L207" s="182">
        <v>33</v>
      </c>
    </row>
    <row r="208" spans="1:12">
      <c r="A208" s="200">
        <v>206</v>
      </c>
      <c r="B208" s="200" t="s">
        <v>3584</v>
      </c>
      <c r="C208" s="201">
        <v>44342</v>
      </c>
      <c r="D208" s="200">
        <v>35300201000</v>
      </c>
      <c r="E208" s="176"/>
      <c r="F208" s="202">
        <v>591</v>
      </c>
      <c r="G208" s="202" t="str">
        <f>VLOOKUP(F208,[1]Funções!A:C,2,0)</f>
        <v>CONTROLADOR DE ACESS</v>
      </c>
      <c r="H208" s="184" t="s">
        <v>3607</v>
      </c>
      <c r="I208" s="175">
        <v>220</v>
      </c>
      <c r="J208" s="181" t="s">
        <v>3344</v>
      </c>
      <c r="K208" s="179" t="s">
        <v>3274</v>
      </c>
      <c r="L208" s="182">
        <v>33</v>
      </c>
    </row>
    <row r="209" spans="1:12">
      <c r="A209" s="200">
        <v>207</v>
      </c>
      <c r="B209" s="200" t="s">
        <v>3585</v>
      </c>
      <c r="C209" s="201">
        <v>44343</v>
      </c>
      <c r="D209" s="200">
        <v>35300202000</v>
      </c>
      <c r="E209" s="176"/>
      <c r="F209" s="202">
        <v>328</v>
      </c>
      <c r="G209" s="202" t="str">
        <f>VLOOKUP(F209,[1]Funções!A:C,2,0)</f>
        <v>TECNICO DE ENFERMAGE</v>
      </c>
      <c r="H209" s="184" t="s">
        <v>3607</v>
      </c>
      <c r="I209" s="175">
        <v>220</v>
      </c>
      <c r="J209" s="181" t="s">
        <v>3344</v>
      </c>
      <c r="K209" s="179" t="s">
        <v>3274</v>
      </c>
      <c r="L209" s="182">
        <v>33</v>
      </c>
    </row>
    <row r="210" spans="1:12">
      <c r="A210" s="200">
        <v>208</v>
      </c>
      <c r="B210" s="200" t="s">
        <v>3586</v>
      </c>
      <c r="C210" s="201">
        <v>44344</v>
      </c>
      <c r="D210" s="200">
        <v>35300202000</v>
      </c>
      <c r="E210" s="176"/>
      <c r="F210" s="202">
        <v>46</v>
      </c>
      <c r="G210" s="202" t="str">
        <f>VLOOKUP(F210,[1]Funções!A:C,2,0)</f>
        <v>ENFERMEIRO</v>
      </c>
      <c r="H210" s="184" t="s">
        <v>3607</v>
      </c>
      <c r="I210" s="175">
        <v>220</v>
      </c>
      <c r="J210" s="181" t="s">
        <v>3344</v>
      </c>
      <c r="K210" s="179" t="s">
        <v>3274</v>
      </c>
      <c r="L210" s="182">
        <v>33</v>
      </c>
    </row>
    <row r="211" spans="1:12">
      <c r="A211" s="200">
        <v>209</v>
      </c>
      <c r="B211" s="200" t="s">
        <v>3587</v>
      </c>
      <c r="C211" s="201">
        <v>44348</v>
      </c>
      <c r="D211" s="200">
        <v>35300100102</v>
      </c>
      <c r="E211" s="178"/>
      <c r="F211" s="202" t="s">
        <v>1213</v>
      </c>
      <c r="G211" s="202" t="str">
        <f>VLOOKUP(F211,[1]Funções!A:C,2,0)</f>
        <v>ASSISTENTE ADMINISTR</v>
      </c>
      <c r="H211" s="184" t="s">
        <v>3607</v>
      </c>
      <c r="I211" s="175">
        <v>220</v>
      </c>
      <c r="J211" s="185" t="s">
        <v>3426</v>
      </c>
      <c r="K211" s="179" t="s">
        <v>3274</v>
      </c>
      <c r="L211" s="182">
        <v>33</v>
      </c>
    </row>
    <row r="212" spans="1:12">
      <c r="A212" s="200">
        <v>210</v>
      </c>
      <c r="B212" s="200" t="s">
        <v>3588</v>
      </c>
      <c r="C212" s="201">
        <v>44348</v>
      </c>
      <c r="D212" s="200">
        <v>35300100606</v>
      </c>
      <c r="E212" s="176"/>
      <c r="F212" s="202">
        <v>10080</v>
      </c>
      <c r="G212" s="202" t="str">
        <f>VLOOKUP(F212,[1]Funções!A:C,2,0)</f>
        <v>APRENDIZ</v>
      </c>
      <c r="H212" s="184" t="s">
        <v>3607</v>
      </c>
      <c r="I212" s="175">
        <v>220</v>
      </c>
      <c r="J212" s="181" t="s">
        <v>3344</v>
      </c>
      <c r="K212" s="179" t="s">
        <v>3274</v>
      </c>
      <c r="L212" s="182">
        <v>33</v>
      </c>
    </row>
    <row r="213" spans="1:12">
      <c r="A213" s="200">
        <v>211</v>
      </c>
      <c r="B213" s="200" t="s">
        <v>3589</v>
      </c>
      <c r="C213" s="201">
        <v>44348</v>
      </c>
      <c r="D213" s="200">
        <v>35300100603</v>
      </c>
      <c r="E213" s="176"/>
      <c r="F213" s="202">
        <v>10080</v>
      </c>
      <c r="G213" s="202" t="str">
        <f>VLOOKUP(F213,[1]Funções!A:C,2,0)</f>
        <v>APRENDIZ</v>
      </c>
      <c r="H213" s="184" t="s">
        <v>3607</v>
      </c>
      <c r="I213" s="175">
        <v>220</v>
      </c>
      <c r="J213" s="185" t="s">
        <v>3426</v>
      </c>
      <c r="K213" s="179" t="s">
        <v>3274</v>
      </c>
      <c r="L213" s="182">
        <v>33</v>
      </c>
    </row>
    <row r="214" spans="1:12">
      <c r="A214" s="200">
        <v>212</v>
      </c>
      <c r="B214" s="200" t="s">
        <v>3590</v>
      </c>
      <c r="C214" s="201">
        <v>44348</v>
      </c>
      <c r="D214" s="200">
        <v>35300100611</v>
      </c>
      <c r="E214" s="176"/>
      <c r="F214" s="202">
        <v>10080</v>
      </c>
      <c r="G214" s="202" t="str">
        <f>VLOOKUP(F214,[1]Funções!A:C,2,0)</f>
        <v>APRENDIZ</v>
      </c>
      <c r="H214" s="184" t="s">
        <v>3607</v>
      </c>
      <c r="I214" s="175">
        <v>220</v>
      </c>
      <c r="J214" s="181" t="s">
        <v>3344</v>
      </c>
      <c r="K214" s="179" t="s">
        <v>3274</v>
      </c>
      <c r="L214" s="182">
        <v>33</v>
      </c>
    </row>
    <row r="215" spans="1:12">
      <c r="A215" s="200">
        <v>213</v>
      </c>
      <c r="B215" s="200" t="s">
        <v>3591</v>
      </c>
      <c r="C215" s="201">
        <v>44352</v>
      </c>
      <c r="D215" s="200">
        <v>35300201000</v>
      </c>
      <c r="E215" s="176"/>
      <c r="F215" s="202">
        <v>51</v>
      </c>
      <c r="G215" s="202" t="str">
        <f>VLOOKUP(F215,[1]Funções!A:C,2,0)</f>
        <v>FARMACEUTICO</v>
      </c>
      <c r="H215" s="184" t="s">
        <v>3607</v>
      </c>
      <c r="I215" s="175">
        <v>200</v>
      </c>
      <c r="J215" s="181" t="s">
        <v>3344</v>
      </c>
      <c r="K215" s="179" t="s">
        <v>3375</v>
      </c>
      <c r="L215" s="182">
        <v>33</v>
      </c>
    </row>
    <row r="216" spans="1:12">
      <c r="A216" s="200">
        <v>214</v>
      </c>
      <c r="B216" s="200" t="s">
        <v>3592</v>
      </c>
      <c r="C216" s="201">
        <v>44365</v>
      </c>
      <c r="D216" s="200">
        <v>35300201000</v>
      </c>
      <c r="E216" s="176"/>
      <c r="F216" s="202">
        <v>221</v>
      </c>
      <c r="G216" s="202" t="str">
        <f>VLOOKUP(F216,[1]Funções!A:C,2,0)</f>
        <v>AUXILIAR DE MANUTENC</v>
      </c>
      <c r="H216" s="184" t="s">
        <v>3607</v>
      </c>
      <c r="I216" s="175">
        <v>220</v>
      </c>
      <c r="J216" s="181" t="s">
        <v>3344</v>
      </c>
      <c r="K216" s="179" t="s">
        <v>3274</v>
      </c>
      <c r="L216" s="182">
        <v>33</v>
      </c>
    </row>
    <row r="217" spans="1:12">
      <c r="A217" s="200">
        <v>216</v>
      </c>
      <c r="B217" s="200" t="s">
        <v>3593</v>
      </c>
      <c r="C217" s="201">
        <v>44382</v>
      </c>
      <c r="D217" s="200">
        <v>35300202000</v>
      </c>
      <c r="E217" s="178"/>
      <c r="F217" s="202">
        <v>328</v>
      </c>
      <c r="G217" s="202" t="str">
        <f>VLOOKUP(F217,[1]Funções!A:C,2,0)</f>
        <v>TECNICO DE ENFERMAGE</v>
      </c>
      <c r="H217" s="184" t="s">
        <v>3607</v>
      </c>
      <c r="I217" s="175">
        <v>220</v>
      </c>
      <c r="J217" s="185" t="s">
        <v>3426</v>
      </c>
      <c r="K217" s="179" t="s">
        <v>3274</v>
      </c>
      <c r="L217" s="182">
        <v>33</v>
      </c>
    </row>
    <row r="218" spans="1:12">
      <c r="A218" s="200">
        <v>217</v>
      </c>
      <c r="B218" s="200" t="s">
        <v>3594</v>
      </c>
      <c r="C218" s="201">
        <v>44382</v>
      </c>
      <c r="D218" s="200">
        <v>35300202000</v>
      </c>
      <c r="E218" s="176"/>
      <c r="F218" s="202">
        <v>328</v>
      </c>
      <c r="G218" s="202" t="str">
        <f>VLOOKUP(F218,[1]Funções!A:C,2,0)</f>
        <v>TECNICO DE ENFERMAGE</v>
      </c>
      <c r="H218" s="184" t="s">
        <v>3607</v>
      </c>
      <c r="I218" s="175">
        <v>220</v>
      </c>
      <c r="J218" s="181" t="s">
        <v>3344</v>
      </c>
      <c r="K218" s="179" t="s">
        <v>3274</v>
      </c>
      <c r="L218" s="182">
        <v>33</v>
      </c>
    </row>
    <row r="219" spans="1:12">
      <c r="A219" s="200">
        <v>218</v>
      </c>
      <c r="B219" s="200" t="s">
        <v>3595</v>
      </c>
      <c r="C219" s="201">
        <v>44382</v>
      </c>
      <c r="D219" s="200">
        <v>35300202000</v>
      </c>
      <c r="E219" s="176"/>
      <c r="F219" s="202">
        <v>328</v>
      </c>
      <c r="G219" s="202" t="str">
        <f>VLOOKUP(F219,[1]Funções!A:C,2,0)</f>
        <v>TECNICO DE ENFERMAGE</v>
      </c>
      <c r="H219" s="184" t="s">
        <v>3607</v>
      </c>
      <c r="I219" s="175">
        <v>180</v>
      </c>
      <c r="J219" s="181" t="s">
        <v>3344</v>
      </c>
      <c r="K219" s="179" t="s">
        <v>3274</v>
      </c>
      <c r="L219" s="182">
        <v>33</v>
      </c>
    </row>
    <row r="220" spans="1:12">
      <c r="A220" s="200">
        <v>219</v>
      </c>
      <c r="B220" s="200" t="s">
        <v>3596</v>
      </c>
      <c r="C220" s="201">
        <v>44384</v>
      </c>
      <c r="D220" s="200">
        <v>35300100610</v>
      </c>
      <c r="E220" s="178"/>
      <c r="F220" s="202" t="s">
        <v>3328</v>
      </c>
      <c r="G220" s="202" t="str">
        <f>VLOOKUP(F220,[1]Funções!A:C,2,0)</f>
        <v>ANALISTA DE SUPORTE</v>
      </c>
      <c r="H220" s="184" t="s">
        <v>3607</v>
      </c>
      <c r="I220" s="175">
        <v>220</v>
      </c>
      <c r="J220" s="185" t="s">
        <v>3438</v>
      </c>
      <c r="K220" s="179" t="s">
        <v>3274</v>
      </c>
      <c r="L220" s="182">
        <v>33</v>
      </c>
    </row>
    <row r="221" spans="1:12">
      <c r="A221" s="200">
        <v>220</v>
      </c>
      <c r="B221" s="200" t="s">
        <v>3597</v>
      </c>
      <c r="C221" s="201">
        <v>44383</v>
      </c>
      <c r="D221" s="200">
        <v>35300202000</v>
      </c>
      <c r="E221" s="178"/>
      <c r="F221" s="202">
        <v>328</v>
      </c>
      <c r="G221" s="202" t="str">
        <f>VLOOKUP(F221,[1]Funções!A:C,2,0)</f>
        <v>TECNICO DE ENFERMAGE</v>
      </c>
      <c r="H221" s="184" t="s">
        <v>3607</v>
      </c>
      <c r="I221" s="175">
        <v>150</v>
      </c>
      <c r="J221" s="185" t="s">
        <v>3439</v>
      </c>
      <c r="K221" s="179" t="s">
        <v>3274</v>
      </c>
      <c r="L221" s="182">
        <v>33</v>
      </c>
    </row>
    <row r="222" spans="1:12">
      <c r="A222" s="200">
        <v>221</v>
      </c>
      <c r="B222" s="200" t="s">
        <v>3598</v>
      </c>
      <c r="C222" s="201">
        <v>44390</v>
      </c>
      <c r="D222" s="200">
        <v>35300201000</v>
      </c>
      <c r="E222" s="178"/>
      <c r="F222" s="202">
        <v>12</v>
      </c>
      <c r="G222" s="202" t="str">
        <f>VLOOKUP(F222,[1]Funções!A:C,2,0)</f>
        <v>AUXILIAR ADMINISTRAT</v>
      </c>
      <c r="H222" s="184" t="s">
        <v>3607</v>
      </c>
      <c r="I222" s="175">
        <v>220</v>
      </c>
      <c r="J222" s="185" t="s">
        <v>3426</v>
      </c>
      <c r="K222" s="179" t="s">
        <v>3274</v>
      </c>
      <c r="L222" s="182">
        <v>33</v>
      </c>
    </row>
    <row r="223" spans="1:12">
      <c r="A223" s="200">
        <v>222</v>
      </c>
      <c r="B223" s="200" t="s">
        <v>3599</v>
      </c>
      <c r="C223" s="201">
        <v>44392</v>
      </c>
      <c r="D223" s="200">
        <v>35300202000</v>
      </c>
      <c r="E223" s="178"/>
      <c r="F223" s="202">
        <v>328</v>
      </c>
      <c r="G223" s="202" t="str">
        <f>VLOOKUP(F223,[1]Funções!A:C,2,0)</f>
        <v>TECNICO DE ENFERMAGE</v>
      </c>
      <c r="H223" s="184" t="s">
        <v>3607</v>
      </c>
      <c r="I223" s="175">
        <v>180</v>
      </c>
      <c r="J223" s="185" t="s">
        <v>3409</v>
      </c>
      <c r="K223" s="179" t="s">
        <v>3274</v>
      </c>
      <c r="L223" s="182">
        <v>33</v>
      </c>
    </row>
    <row r="224" spans="1:12">
      <c r="A224" s="200">
        <v>223</v>
      </c>
      <c r="B224" s="200" t="s">
        <v>3600</v>
      </c>
      <c r="C224" s="201">
        <v>44399</v>
      </c>
      <c r="D224" s="200">
        <v>35300201000</v>
      </c>
      <c r="E224" s="176"/>
      <c r="F224" s="202" t="s">
        <v>3343</v>
      </c>
      <c r="G224" s="202" t="str">
        <f>VLOOKUP(F224,[1]Funções!A:C,2,0)</f>
        <v>AGENTE DE HIGIENIZAÇ</v>
      </c>
      <c r="H224" s="184" t="s">
        <v>3607</v>
      </c>
      <c r="I224" s="175">
        <v>220</v>
      </c>
      <c r="J224" s="181" t="s">
        <v>3344</v>
      </c>
      <c r="K224" s="179" t="s">
        <v>3274</v>
      </c>
      <c r="L224" s="182">
        <v>33</v>
      </c>
    </row>
    <row r="225" spans="1:12">
      <c r="A225" s="200">
        <v>224</v>
      </c>
      <c r="B225" s="200" t="s">
        <v>3601</v>
      </c>
      <c r="C225" s="201">
        <v>44403</v>
      </c>
      <c r="D225" s="200">
        <v>35300201000</v>
      </c>
      <c r="E225" s="178"/>
      <c r="F225" s="202">
        <v>51</v>
      </c>
      <c r="G225" s="202" t="str">
        <f>VLOOKUP(F225,[1]Funções!A:C,2,0)</f>
        <v>FARMACEUTICO</v>
      </c>
      <c r="H225" s="184" t="s">
        <v>3607</v>
      </c>
      <c r="I225" s="175">
        <v>220</v>
      </c>
      <c r="J225" s="185" t="s">
        <v>3428</v>
      </c>
      <c r="K225" s="179" t="s">
        <v>3274</v>
      </c>
      <c r="L225" s="182">
        <v>33</v>
      </c>
    </row>
    <row r="226" spans="1:12">
      <c r="A226" s="200">
        <v>226</v>
      </c>
      <c r="B226" s="200" t="s">
        <v>3602</v>
      </c>
      <c r="C226" s="201">
        <v>44412</v>
      </c>
      <c r="D226" s="200">
        <v>35300202000</v>
      </c>
      <c r="E226" s="176"/>
      <c r="F226" s="202">
        <v>46</v>
      </c>
      <c r="G226" s="202" t="str">
        <f>VLOOKUP(F226,[1]Funções!A:C,2,0)</f>
        <v>ENFERMEIRO</v>
      </c>
      <c r="H226" s="184" t="s">
        <v>3607</v>
      </c>
      <c r="I226" s="175">
        <v>220</v>
      </c>
      <c r="J226" s="181" t="s">
        <v>3344</v>
      </c>
      <c r="K226" s="179" t="s">
        <v>3274</v>
      </c>
      <c r="L226" s="182">
        <v>33</v>
      </c>
    </row>
    <row r="227" spans="1:12">
      <c r="A227" s="200">
        <v>227</v>
      </c>
      <c r="B227" s="200" t="s">
        <v>3603</v>
      </c>
      <c r="C227" s="201">
        <v>44413</v>
      </c>
      <c r="D227" s="200">
        <v>35300202000</v>
      </c>
      <c r="E227" s="176"/>
      <c r="F227" s="202">
        <v>328</v>
      </c>
      <c r="G227" s="202" t="str">
        <f>VLOOKUP(F227,[1]Funções!A:C,2,0)</f>
        <v>TECNICO DE ENFERMAGE</v>
      </c>
      <c r="H227" s="184" t="s">
        <v>3607</v>
      </c>
      <c r="I227" s="175">
        <v>220</v>
      </c>
      <c r="J227" s="181" t="s">
        <v>3344</v>
      </c>
      <c r="K227" s="179" t="s">
        <v>3274</v>
      </c>
      <c r="L227" s="182">
        <v>33</v>
      </c>
    </row>
    <row r="228" spans="1:12">
      <c r="A228" s="175"/>
      <c r="B228" s="176"/>
      <c r="C228" s="177"/>
      <c r="D228" s="178"/>
      <c r="E228" s="176"/>
      <c r="F228" s="179"/>
      <c r="G228" s="176"/>
      <c r="H228" s="180"/>
      <c r="I228" s="175"/>
      <c r="J228" s="181"/>
      <c r="K228" s="179" t="s">
        <v>3274</v>
      </c>
      <c r="L228" s="182">
        <v>33</v>
      </c>
    </row>
    <row r="229" spans="1:12">
      <c r="A229" s="175"/>
      <c r="B229" s="176"/>
      <c r="C229" s="177"/>
      <c r="D229" s="178"/>
      <c r="E229" s="178"/>
      <c r="F229" s="179"/>
      <c r="G229" s="183"/>
      <c r="H229" s="184"/>
      <c r="I229" s="175"/>
      <c r="J229" s="185"/>
      <c r="K229" s="179" t="s">
        <v>3274</v>
      </c>
      <c r="L229" s="182">
        <v>33</v>
      </c>
    </row>
    <row r="230" spans="1:12">
      <c r="A230" s="175"/>
      <c r="B230" s="176"/>
      <c r="C230" s="177"/>
      <c r="D230" s="178"/>
      <c r="E230" s="178"/>
      <c r="F230" s="179"/>
      <c r="G230" s="183"/>
      <c r="H230" s="184"/>
      <c r="I230" s="175"/>
      <c r="J230" s="171"/>
      <c r="K230" s="179" t="s">
        <v>3274</v>
      </c>
      <c r="L230" s="182">
        <v>33</v>
      </c>
    </row>
    <row r="231" spans="1:12">
      <c r="A231" s="175"/>
      <c r="B231" s="176"/>
      <c r="C231" s="177"/>
      <c r="D231" s="178"/>
      <c r="E231" s="178"/>
      <c r="F231" s="179"/>
      <c r="G231" s="183"/>
      <c r="H231" s="184"/>
      <c r="I231" s="175"/>
      <c r="J231" s="171"/>
      <c r="K231" s="179" t="s">
        <v>3274</v>
      </c>
      <c r="L231" s="182">
        <v>33</v>
      </c>
    </row>
    <row r="232" spans="1:12">
      <c r="A232" s="175"/>
      <c r="B232" s="176"/>
      <c r="C232" s="177"/>
      <c r="D232" s="178"/>
      <c r="E232" s="176"/>
      <c r="F232" s="179"/>
      <c r="G232" s="176"/>
      <c r="H232" s="180"/>
      <c r="I232" s="175"/>
      <c r="J232" s="181"/>
      <c r="K232" s="179" t="s">
        <v>3274</v>
      </c>
      <c r="L232" s="182">
        <v>33</v>
      </c>
    </row>
    <row r="233" spans="1:12">
      <c r="A233" s="175"/>
      <c r="B233" s="176"/>
      <c r="C233" s="177"/>
      <c r="D233" s="178"/>
      <c r="E233" s="176"/>
      <c r="F233" s="179"/>
      <c r="G233" s="176"/>
      <c r="H233" s="180"/>
      <c r="I233" s="175"/>
      <c r="J233" s="181"/>
      <c r="K233" s="179" t="s">
        <v>3375</v>
      </c>
      <c r="L233" s="182">
        <v>33</v>
      </c>
    </row>
    <row r="234" spans="1:12">
      <c r="A234" s="175"/>
      <c r="B234" s="176"/>
      <c r="C234" s="177"/>
      <c r="D234" s="178"/>
      <c r="E234" s="178"/>
      <c r="F234" s="179"/>
      <c r="G234" s="176"/>
      <c r="H234" s="184"/>
      <c r="I234" s="175"/>
      <c r="J234" s="171"/>
      <c r="K234" s="179" t="s">
        <v>3274</v>
      </c>
      <c r="L234" s="182">
        <v>33</v>
      </c>
    </row>
    <row r="235" spans="1:12">
      <c r="A235" s="175"/>
      <c r="B235" s="176"/>
      <c r="C235" s="177"/>
      <c r="D235" s="178"/>
      <c r="E235" s="176"/>
      <c r="F235" s="179"/>
      <c r="G235" s="176"/>
      <c r="H235" s="180"/>
      <c r="I235" s="175"/>
      <c r="J235" s="181"/>
      <c r="K235" s="179" t="s">
        <v>3274</v>
      </c>
      <c r="L235" s="182">
        <v>33</v>
      </c>
    </row>
    <row r="236" spans="1:12">
      <c r="A236" s="175"/>
      <c r="B236" s="176"/>
      <c r="C236" s="177"/>
      <c r="D236" s="178"/>
      <c r="E236" s="176"/>
      <c r="F236" s="179"/>
      <c r="G236" s="176"/>
      <c r="H236" s="180"/>
      <c r="I236" s="175"/>
      <c r="J236" s="181"/>
      <c r="K236" s="179" t="s">
        <v>3274</v>
      </c>
      <c r="L236" s="182">
        <v>33</v>
      </c>
    </row>
    <row r="237" spans="1:12">
      <c r="A237" s="175"/>
      <c r="B237" s="176"/>
      <c r="C237" s="177"/>
      <c r="D237" s="178"/>
      <c r="E237" s="176"/>
      <c r="F237" s="179"/>
      <c r="G237" s="176"/>
      <c r="H237" s="180"/>
      <c r="I237" s="175"/>
      <c r="J237" s="181"/>
      <c r="K237" s="179" t="s">
        <v>3375</v>
      </c>
      <c r="L237" s="182">
        <v>33</v>
      </c>
    </row>
    <row r="238" spans="1:12">
      <c r="A238" s="175"/>
      <c r="B238" s="176"/>
      <c r="C238" s="177"/>
      <c r="D238" s="178"/>
      <c r="E238" s="176"/>
      <c r="F238" s="179"/>
      <c r="G238" s="176"/>
      <c r="H238" s="180"/>
      <c r="I238" s="175"/>
      <c r="J238" s="181"/>
      <c r="K238" s="179" t="s">
        <v>3375</v>
      </c>
      <c r="L238" s="182">
        <v>33</v>
      </c>
    </row>
    <row r="239" spans="1:12">
      <c r="A239" s="175"/>
      <c r="B239" s="176"/>
      <c r="C239" s="177"/>
      <c r="D239" s="178"/>
      <c r="E239" s="176"/>
      <c r="F239" s="179"/>
      <c r="G239" s="176"/>
      <c r="H239" s="180"/>
      <c r="I239" s="175"/>
      <c r="J239" s="181"/>
      <c r="K239" s="179" t="s">
        <v>3274</v>
      </c>
      <c r="L239" s="182">
        <v>33</v>
      </c>
    </row>
    <row r="240" spans="1:12">
      <c r="A240" s="175"/>
      <c r="B240" s="176"/>
      <c r="C240" s="177"/>
      <c r="D240" s="178"/>
      <c r="E240" s="176"/>
      <c r="F240" s="179"/>
      <c r="G240" s="176"/>
      <c r="H240" s="180"/>
      <c r="I240" s="175"/>
      <c r="J240" s="181"/>
      <c r="K240" s="179" t="s">
        <v>3274</v>
      </c>
      <c r="L240" s="182">
        <v>33</v>
      </c>
    </row>
    <row r="241" spans="1:12">
      <c r="A241" s="175"/>
      <c r="B241" s="176"/>
      <c r="C241" s="177"/>
      <c r="D241" s="178"/>
      <c r="E241" s="178"/>
      <c r="F241" s="179"/>
      <c r="G241" s="183"/>
      <c r="H241" s="184"/>
      <c r="I241" s="175"/>
      <c r="J241" s="171"/>
      <c r="K241" s="179" t="s">
        <v>3274</v>
      </c>
      <c r="L241" s="182">
        <v>33</v>
      </c>
    </row>
    <row r="242" spans="1:12">
      <c r="A242" s="175"/>
      <c r="B242" s="176"/>
      <c r="C242" s="177"/>
      <c r="D242" s="178"/>
      <c r="E242" s="176"/>
      <c r="F242" s="179"/>
      <c r="G242" s="176"/>
      <c r="H242" s="180"/>
      <c r="I242" s="175"/>
      <c r="J242" s="181"/>
      <c r="K242" s="179" t="s">
        <v>3274</v>
      </c>
      <c r="L242" s="182">
        <v>33</v>
      </c>
    </row>
    <row r="243" spans="1:12">
      <c r="A243" s="175"/>
      <c r="B243" s="176"/>
      <c r="C243" s="177"/>
      <c r="D243" s="178"/>
      <c r="E243" s="178"/>
      <c r="F243" s="179"/>
      <c r="G243" s="183"/>
      <c r="H243" s="184"/>
      <c r="I243" s="175"/>
      <c r="J243" s="171"/>
      <c r="K243" s="179" t="s">
        <v>3274</v>
      </c>
      <c r="L243" s="182">
        <v>33</v>
      </c>
    </row>
    <row r="244" spans="1:12" ht="15" customHeight="1">
      <c r="A244" s="175"/>
      <c r="B244" s="176"/>
      <c r="C244" s="177"/>
      <c r="D244" s="178"/>
      <c r="E244" s="178"/>
      <c r="F244" s="179"/>
      <c r="G244" s="183"/>
      <c r="H244" s="184"/>
      <c r="I244" s="175"/>
      <c r="J244" s="171"/>
      <c r="K244" s="179" t="s">
        <v>3274</v>
      </c>
      <c r="L244" s="182">
        <v>33</v>
      </c>
    </row>
    <row r="245" spans="1:12">
      <c r="A245" s="175"/>
      <c r="B245" s="176"/>
      <c r="C245" s="177"/>
      <c r="D245" s="178"/>
      <c r="E245" s="176"/>
      <c r="F245" s="179"/>
      <c r="G245" s="176"/>
      <c r="H245" s="180"/>
      <c r="I245" s="175"/>
      <c r="J245" s="181"/>
      <c r="K245" s="179" t="s">
        <v>3274</v>
      </c>
      <c r="L245" s="182">
        <v>33</v>
      </c>
    </row>
    <row r="246" spans="1:12">
      <c r="A246" s="175"/>
      <c r="B246" s="187"/>
      <c r="C246" s="177"/>
      <c r="D246" s="178"/>
      <c r="E246" s="187"/>
      <c r="F246" s="182"/>
      <c r="G246" s="176"/>
      <c r="H246" s="188"/>
      <c r="I246" s="175"/>
      <c r="J246" s="181"/>
      <c r="K246" s="182" t="s">
        <v>3274</v>
      </c>
      <c r="L246" s="182">
        <v>33</v>
      </c>
    </row>
    <row r="247" spans="1:12">
      <c r="A247" s="175"/>
      <c r="B247" s="187"/>
      <c r="C247" s="177"/>
      <c r="D247" s="178"/>
      <c r="E247" s="187"/>
      <c r="F247" s="182"/>
      <c r="G247" s="176"/>
      <c r="H247" s="188"/>
      <c r="I247" s="175"/>
      <c r="J247" s="181"/>
      <c r="K247" s="182" t="s">
        <v>3274</v>
      </c>
      <c r="L247" s="182">
        <v>33</v>
      </c>
    </row>
    <row r="248" spans="1:12">
      <c r="A248" s="175"/>
      <c r="B248" s="187"/>
      <c r="C248" s="177"/>
      <c r="D248" s="178"/>
      <c r="E248" s="187"/>
      <c r="F248" s="182"/>
      <c r="G248" s="176"/>
      <c r="H248" s="188"/>
      <c r="I248" s="175"/>
      <c r="J248" s="181"/>
      <c r="K248" s="182" t="s">
        <v>3274</v>
      </c>
      <c r="L248" s="182">
        <v>33</v>
      </c>
    </row>
    <row r="249" spans="1:12">
      <c r="A249" s="175"/>
      <c r="B249" s="187"/>
      <c r="C249" s="177"/>
      <c r="D249" s="178"/>
      <c r="E249" s="178"/>
      <c r="F249" s="182"/>
      <c r="G249" s="183"/>
      <c r="H249" s="189"/>
      <c r="I249" s="175"/>
      <c r="J249" s="171"/>
      <c r="K249" s="182" t="s">
        <v>3274</v>
      </c>
      <c r="L249" s="182">
        <v>33</v>
      </c>
    </row>
    <row r="250" spans="1:12">
      <c r="A250" s="175"/>
      <c r="B250" s="187"/>
      <c r="C250" s="177"/>
      <c r="D250" s="178"/>
      <c r="E250" s="187"/>
      <c r="F250" s="182"/>
      <c r="G250" s="176"/>
      <c r="H250" s="188"/>
      <c r="I250" s="175"/>
      <c r="J250" s="181"/>
      <c r="K250" s="182" t="s">
        <v>3274</v>
      </c>
      <c r="L250" s="182">
        <v>33</v>
      </c>
    </row>
    <row r="251" spans="1:12">
      <c r="A251" s="175"/>
      <c r="B251" s="187"/>
      <c r="C251" s="177"/>
      <c r="D251" s="178"/>
      <c r="E251" s="187"/>
      <c r="F251" s="182"/>
      <c r="G251" s="176"/>
      <c r="H251" s="188"/>
      <c r="I251" s="175"/>
      <c r="J251" s="181"/>
      <c r="K251" s="182" t="s">
        <v>3274</v>
      </c>
      <c r="L251" s="182">
        <v>33</v>
      </c>
    </row>
    <row r="252" spans="1:12">
      <c r="A252" s="175"/>
      <c r="B252" s="187"/>
      <c r="C252" s="177"/>
      <c r="D252" s="178"/>
      <c r="E252" s="187"/>
      <c r="F252" s="182"/>
      <c r="G252" s="176"/>
      <c r="H252" s="188"/>
      <c r="I252" s="175"/>
      <c r="J252" s="181"/>
      <c r="K252" s="182" t="s">
        <v>3274</v>
      </c>
      <c r="L252" s="182">
        <v>33</v>
      </c>
    </row>
    <row r="253" spans="1:12">
      <c r="A253" s="175"/>
      <c r="B253" s="187"/>
      <c r="C253" s="177"/>
      <c r="D253" s="178"/>
      <c r="E253" s="178"/>
      <c r="F253" s="182"/>
      <c r="G253" s="176"/>
      <c r="H253" s="189"/>
      <c r="I253" s="175"/>
      <c r="J253" s="171"/>
      <c r="K253" s="182" t="s">
        <v>3274</v>
      </c>
      <c r="L253" s="182">
        <v>33</v>
      </c>
    </row>
    <row r="254" spans="1:12">
      <c r="A254" s="175"/>
      <c r="B254" s="187"/>
      <c r="C254" s="177"/>
      <c r="D254" s="178"/>
      <c r="E254" s="176"/>
      <c r="F254" s="182"/>
      <c r="G254" s="176"/>
      <c r="H254" s="188"/>
      <c r="I254" s="175"/>
      <c r="J254" s="181"/>
      <c r="K254" s="182" t="s">
        <v>3375</v>
      </c>
      <c r="L254" s="182">
        <v>33</v>
      </c>
    </row>
    <row r="255" spans="1:12">
      <c r="A255" s="175"/>
      <c r="B255" s="187"/>
      <c r="C255" s="177"/>
      <c r="D255" s="178"/>
      <c r="E255" s="178"/>
      <c r="F255" s="182"/>
      <c r="G255" s="183"/>
      <c r="H255" s="189"/>
      <c r="I255" s="175"/>
      <c r="J255" s="171"/>
      <c r="K255" s="182" t="s">
        <v>3274</v>
      </c>
      <c r="L255" s="182">
        <v>33</v>
      </c>
    </row>
    <row r="256" spans="1:12">
      <c r="A256" s="175"/>
      <c r="B256" s="187"/>
      <c r="C256" s="177"/>
      <c r="D256" s="178"/>
      <c r="E256" s="187"/>
      <c r="F256" s="182"/>
      <c r="G256" s="176"/>
      <c r="H256" s="188"/>
      <c r="I256" s="175"/>
      <c r="J256" s="181"/>
      <c r="K256" s="182" t="s">
        <v>3375</v>
      </c>
      <c r="L256" s="182">
        <v>33</v>
      </c>
    </row>
    <row r="257" spans="1:12">
      <c r="A257" s="175"/>
      <c r="B257" s="187"/>
      <c r="C257" s="177"/>
      <c r="D257" s="178"/>
      <c r="E257" s="176"/>
      <c r="F257" s="182"/>
      <c r="G257" s="176"/>
      <c r="H257" s="188"/>
      <c r="I257" s="175"/>
      <c r="J257" s="181"/>
      <c r="K257" s="182" t="s">
        <v>3375</v>
      </c>
      <c r="L257" s="182">
        <v>33</v>
      </c>
    </row>
    <row r="258" spans="1:12">
      <c r="A258" s="175"/>
      <c r="B258" s="187"/>
      <c r="C258" s="177"/>
      <c r="D258" s="178"/>
      <c r="E258" s="187"/>
      <c r="F258" s="182"/>
      <c r="G258" s="176"/>
      <c r="H258" s="188"/>
      <c r="I258" s="175"/>
      <c r="J258" s="181"/>
      <c r="K258" s="182" t="s">
        <v>3274</v>
      </c>
      <c r="L258" s="182">
        <v>33</v>
      </c>
    </row>
    <row r="259" spans="1:12">
      <c r="A259" s="175"/>
      <c r="B259" s="187"/>
      <c r="C259" s="177"/>
      <c r="D259" s="178"/>
      <c r="E259" s="176"/>
      <c r="F259" s="182"/>
      <c r="G259" s="176"/>
      <c r="H259" s="188"/>
      <c r="I259" s="175"/>
      <c r="J259" s="181"/>
      <c r="K259" s="182" t="s">
        <v>3375</v>
      </c>
      <c r="L259" s="182">
        <v>33</v>
      </c>
    </row>
    <row r="260" spans="1:12">
      <c r="A260" s="175"/>
      <c r="B260" s="187"/>
      <c r="C260" s="177"/>
      <c r="D260" s="178"/>
      <c r="E260" s="187"/>
      <c r="F260" s="182"/>
      <c r="G260" s="176"/>
      <c r="H260" s="188"/>
      <c r="I260" s="175"/>
      <c r="J260" s="181"/>
      <c r="K260" s="182" t="s">
        <v>3274</v>
      </c>
      <c r="L260" s="182">
        <v>33</v>
      </c>
    </row>
    <row r="261" spans="1:12">
      <c r="A261" s="175"/>
      <c r="B261" s="187"/>
      <c r="C261" s="177"/>
      <c r="D261" s="178"/>
      <c r="E261" s="178"/>
      <c r="F261" s="182"/>
      <c r="G261" s="183"/>
      <c r="H261" s="189"/>
      <c r="I261" s="175"/>
      <c r="J261" s="171"/>
      <c r="K261" s="182" t="s">
        <v>3274</v>
      </c>
      <c r="L261" s="182">
        <v>33</v>
      </c>
    </row>
    <row r="262" spans="1:12">
      <c r="A262" s="175"/>
      <c r="B262" s="187"/>
      <c r="C262" s="177"/>
      <c r="D262" s="178"/>
      <c r="E262" s="178"/>
      <c r="F262" s="182"/>
      <c r="G262" s="176"/>
      <c r="H262" s="189"/>
      <c r="I262" s="175"/>
      <c r="J262" s="190"/>
      <c r="K262" s="182" t="s">
        <v>3274</v>
      </c>
      <c r="L262" s="182">
        <v>33</v>
      </c>
    </row>
    <row r="263" spans="1:12">
      <c r="A263" s="175"/>
      <c r="B263" s="187"/>
      <c r="C263" s="177"/>
      <c r="D263" s="178"/>
      <c r="E263" s="178"/>
      <c r="F263" s="182"/>
      <c r="G263" s="183"/>
      <c r="H263" s="189"/>
      <c r="I263" s="175"/>
      <c r="J263" s="171"/>
      <c r="K263" s="182" t="s">
        <v>3274</v>
      </c>
      <c r="L263" s="182">
        <v>33</v>
      </c>
    </row>
    <row r="264" spans="1:12">
      <c r="A264" s="175"/>
      <c r="B264" s="187"/>
      <c r="C264" s="177"/>
      <c r="D264" s="178"/>
      <c r="E264" s="187"/>
      <c r="F264" s="182"/>
      <c r="G264" s="176"/>
      <c r="H264" s="188"/>
      <c r="I264" s="175"/>
      <c r="J264" s="181"/>
      <c r="K264" s="182" t="s">
        <v>3274</v>
      </c>
      <c r="L264" s="182">
        <v>33</v>
      </c>
    </row>
    <row r="265" spans="1:12">
      <c r="A265" s="175"/>
      <c r="B265" s="187"/>
      <c r="C265" s="177"/>
      <c r="D265" s="178"/>
      <c r="E265" s="187"/>
      <c r="F265" s="182"/>
      <c r="G265" s="176"/>
      <c r="H265" s="188"/>
      <c r="I265" s="175"/>
      <c r="J265" s="181"/>
      <c r="K265" s="182" t="s">
        <v>3274</v>
      </c>
      <c r="L265" s="182">
        <v>33</v>
      </c>
    </row>
    <row r="266" spans="1:12">
      <c r="A266" s="175"/>
      <c r="B266" s="187"/>
      <c r="C266" s="177"/>
      <c r="D266" s="178"/>
      <c r="E266" s="187"/>
      <c r="F266" s="182"/>
      <c r="G266" s="176"/>
      <c r="H266" s="188"/>
      <c r="I266" s="175"/>
      <c r="J266" s="181"/>
      <c r="K266" s="182" t="s">
        <v>3274</v>
      </c>
      <c r="L266" s="182">
        <v>33</v>
      </c>
    </row>
    <row r="267" spans="1:12">
      <c r="A267" s="175"/>
      <c r="B267" s="187"/>
      <c r="C267" s="177"/>
      <c r="D267" s="178"/>
      <c r="E267" s="176"/>
      <c r="F267" s="182"/>
      <c r="G267" s="176"/>
      <c r="H267" s="188"/>
      <c r="I267" s="175"/>
      <c r="J267" s="181"/>
      <c r="K267" s="182" t="s">
        <v>3274</v>
      </c>
      <c r="L267" s="182">
        <v>33</v>
      </c>
    </row>
    <row r="268" spans="1:12">
      <c r="A268" s="175"/>
      <c r="B268" s="187"/>
      <c r="C268" s="177"/>
      <c r="D268" s="178"/>
      <c r="E268" s="187"/>
      <c r="F268" s="182"/>
      <c r="G268" s="176"/>
      <c r="H268" s="188"/>
      <c r="I268" s="175"/>
      <c r="J268" s="181"/>
      <c r="K268" s="182" t="s">
        <v>3274</v>
      </c>
      <c r="L268" s="182">
        <v>33</v>
      </c>
    </row>
    <row r="269" spans="1:12">
      <c r="A269" s="175"/>
      <c r="B269" s="187"/>
      <c r="C269" s="177"/>
      <c r="D269" s="178"/>
      <c r="E269" s="178"/>
      <c r="F269" s="182"/>
      <c r="G269" s="183"/>
      <c r="H269" s="189"/>
      <c r="I269" s="175"/>
      <c r="J269" s="190"/>
      <c r="K269" s="182" t="s">
        <v>3274</v>
      </c>
      <c r="L269" s="182">
        <v>33</v>
      </c>
    </row>
    <row r="270" spans="1:12">
      <c r="A270" s="175"/>
      <c r="B270" s="187"/>
      <c r="C270" s="177"/>
      <c r="D270" s="178"/>
      <c r="E270" s="178"/>
      <c r="F270" s="182"/>
      <c r="G270" s="183"/>
      <c r="H270" s="189"/>
      <c r="I270" s="175"/>
      <c r="J270" s="171"/>
      <c r="K270" s="182" t="s">
        <v>3274</v>
      </c>
      <c r="L270" s="182">
        <v>33</v>
      </c>
    </row>
    <row r="271" spans="1:12">
      <c r="A271" s="175"/>
      <c r="B271" s="187"/>
      <c r="C271" s="177"/>
      <c r="D271" s="178"/>
      <c r="E271" s="187"/>
      <c r="F271" s="182"/>
      <c r="G271" s="176"/>
      <c r="H271" s="188"/>
      <c r="I271" s="175"/>
      <c r="J271" s="181"/>
      <c r="K271" s="182" t="s">
        <v>3274</v>
      </c>
      <c r="L271" s="182">
        <v>33</v>
      </c>
    </row>
    <row r="272" spans="1:12">
      <c r="A272" s="175"/>
      <c r="B272" s="187"/>
      <c r="C272" s="177"/>
      <c r="D272" s="178"/>
      <c r="E272" s="178"/>
      <c r="F272" s="182"/>
      <c r="G272" s="183"/>
      <c r="H272" s="189"/>
      <c r="I272" s="175"/>
      <c r="J272" s="171"/>
      <c r="K272" s="182" t="s">
        <v>3274</v>
      </c>
      <c r="L272" s="182">
        <v>33</v>
      </c>
    </row>
    <row r="273" spans="1:12">
      <c r="A273" s="175"/>
      <c r="B273" s="187"/>
      <c r="C273" s="177"/>
      <c r="D273" s="178"/>
      <c r="E273" s="187"/>
      <c r="F273" s="182"/>
      <c r="G273" s="176"/>
      <c r="H273" s="188"/>
      <c r="I273" s="175"/>
      <c r="J273" s="181"/>
      <c r="K273" s="182" t="s">
        <v>3274</v>
      </c>
      <c r="L273" s="182">
        <v>33</v>
      </c>
    </row>
    <row r="274" spans="1:12">
      <c r="A274" s="175"/>
      <c r="B274" s="187"/>
      <c r="C274" s="177"/>
      <c r="D274" s="178"/>
      <c r="E274" s="178"/>
      <c r="F274" s="182"/>
      <c r="G274" s="183"/>
      <c r="H274" s="189"/>
      <c r="I274" s="175"/>
      <c r="J274" s="171"/>
      <c r="K274" s="182" t="s">
        <v>3274</v>
      </c>
      <c r="L274" s="182">
        <v>33</v>
      </c>
    </row>
    <row r="275" spans="1:12">
      <c r="A275" s="175"/>
      <c r="B275" s="187"/>
      <c r="C275" s="177"/>
      <c r="D275" s="178"/>
      <c r="E275" s="176"/>
      <c r="F275" s="182"/>
      <c r="G275" s="176"/>
      <c r="H275" s="188"/>
      <c r="I275" s="175"/>
      <c r="J275" s="181"/>
      <c r="K275" s="182" t="s">
        <v>3274</v>
      </c>
      <c r="L275" s="182">
        <v>33</v>
      </c>
    </row>
    <row r="276" spans="1:12">
      <c r="A276" s="175"/>
      <c r="B276" s="187"/>
      <c r="C276" s="177"/>
      <c r="D276" s="178"/>
      <c r="E276" s="187"/>
      <c r="F276" s="182"/>
      <c r="G276" s="176"/>
      <c r="H276" s="188"/>
      <c r="I276" s="175"/>
      <c r="J276" s="181"/>
      <c r="K276" s="182" t="s">
        <v>3274</v>
      </c>
      <c r="L276" s="182">
        <v>33</v>
      </c>
    </row>
    <row r="277" spans="1:12">
      <c r="A277" s="175"/>
      <c r="B277" s="187"/>
      <c r="C277" s="177"/>
      <c r="D277" s="178"/>
      <c r="E277" s="178"/>
      <c r="F277" s="182"/>
      <c r="G277" s="176"/>
      <c r="H277" s="188"/>
      <c r="I277" s="175"/>
      <c r="J277" s="181"/>
      <c r="K277" s="182" t="s">
        <v>3274</v>
      </c>
      <c r="L277" s="182">
        <v>33</v>
      </c>
    </row>
    <row r="278" spans="1:12">
      <c r="A278" s="175"/>
      <c r="B278" s="187"/>
      <c r="C278" s="177"/>
      <c r="D278" s="178"/>
      <c r="E278" s="176"/>
      <c r="F278" s="182"/>
      <c r="G278" s="176"/>
      <c r="H278" s="188"/>
      <c r="I278" s="175"/>
      <c r="J278" s="181"/>
      <c r="K278" s="182" t="s">
        <v>3274</v>
      </c>
      <c r="L278" s="182">
        <v>33</v>
      </c>
    </row>
    <row r="279" spans="1:12">
      <c r="A279" s="175"/>
      <c r="B279" s="187"/>
      <c r="C279" s="177"/>
      <c r="D279" s="178"/>
      <c r="E279" s="187"/>
      <c r="F279" s="182"/>
      <c r="G279" s="176"/>
      <c r="H279" s="188"/>
      <c r="I279" s="175"/>
      <c r="J279" s="181"/>
      <c r="K279" s="182" t="s">
        <v>3274</v>
      </c>
      <c r="L279" s="182">
        <v>33</v>
      </c>
    </row>
    <row r="280" spans="1:12">
      <c r="A280" s="175"/>
      <c r="B280" s="187"/>
      <c r="C280" s="177"/>
      <c r="D280" s="178"/>
      <c r="E280" s="176"/>
      <c r="F280" s="182"/>
      <c r="G280" s="183"/>
      <c r="H280" s="189"/>
      <c r="I280" s="175"/>
      <c r="J280" s="171"/>
      <c r="K280" s="182" t="s">
        <v>3274</v>
      </c>
      <c r="L280" s="182">
        <v>33</v>
      </c>
    </row>
    <row r="281" spans="1:12">
      <c r="A281" s="175"/>
      <c r="B281" s="187"/>
      <c r="C281" s="177"/>
      <c r="D281" s="178"/>
      <c r="E281" s="178"/>
      <c r="F281" s="182"/>
      <c r="G281" s="176"/>
      <c r="H281" s="188"/>
      <c r="I281" s="175"/>
      <c r="J281" s="181"/>
      <c r="K281" s="182" t="s">
        <v>3274</v>
      </c>
      <c r="L281" s="182">
        <v>33</v>
      </c>
    </row>
    <row r="282" spans="1:12">
      <c r="A282" s="175"/>
      <c r="B282" s="187"/>
      <c r="C282" s="177"/>
      <c r="D282" s="178"/>
      <c r="E282" s="178"/>
      <c r="F282" s="182"/>
      <c r="G282" s="176"/>
      <c r="H282" s="189"/>
      <c r="I282" s="175"/>
      <c r="J282" s="190"/>
      <c r="K282" s="182" t="s">
        <v>3274</v>
      </c>
      <c r="L282" s="182">
        <v>33</v>
      </c>
    </row>
    <row r="283" spans="1:12">
      <c r="A283" s="175"/>
      <c r="B283" s="187"/>
      <c r="C283" s="177"/>
      <c r="D283" s="178"/>
      <c r="E283" s="178"/>
      <c r="F283" s="182"/>
      <c r="G283" s="176"/>
      <c r="H283" s="188"/>
      <c r="I283" s="175"/>
      <c r="J283" s="181"/>
      <c r="K283" s="182" t="s">
        <v>3274</v>
      </c>
      <c r="L283" s="182">
        <v>33</v>
      </c>
    </row>
    <row r="284" spans="1:12">
      <c r="A284" s="175"/>
      <c r="B284" s="187"/>
      <c r="C284" s="177"/>
      <c r="D284" s="178"/>
      <c r="E284" s="176"/>
      <c r="F284" s="182"/>
      <c r="G284" s="183"/>
      <c r="H284" s="189"/>
      <c r="I284" s="175"/>
      <c r="J284" s="190"/>
      <c r="K284" s="182" t="s">
        <v>3274</v>
      </c>
      <c r="L284" s="182">
        <v>33</v>
      </c>
    </row>
    <row r="285" spans="1:12">
      <c r="A285" s="175"/>
      <c r="B285" s="187"/>
      <c r="C285" s="177"/>
      <c r="D285" s="178"/>
      <c r="E285" s="187"/>
      <c r="F285" s="182"/>
      <c r="G285" s="176"/>
      <c r="H285" s="188"/>
      <c r="I285" s="175"/>
      <c r="J285" s="181"/>
      <c r="K285" s="182" t="s">
        <v>3274</v>
      </c>
      <c r="L285" s="182">
        <v>33</v>
      </c>
    </row>
    <row r="286" spans="1:12">
      <c r="A286" s="175"/>
      <c r="B286" s="187"/>
      <c r="C286" s="177"/>
      <c r="D286" s="178"/>
      <c r="E286" s="187"/>
      <c r="F286" s="182"/>
      <c r="G286" s="176"/>
      <c r="H286" s="188"/>
      <c r="I286" s="175"/>
      <c r="J286" s="181"/>
      <c r="K286" s="182" t="s">
        <v>3375</v>
      </c>
      <c r="L286" s="182">
        <v>33</v>
      </c>
    </row>
    <row r="287" spans="1:12">
      <c r="A287" s="175"/>
      <c r="B287" s="187"/>
      <c r="C287" s="177"/>
      <c r="D287" s="178"/>
      <c r="E287" s="178"/>
      <c r="F287" s="182"/>
      <c r="G287" s="176"/>
      <c r="H287" s="189"/>
      <c r="I287" s="175"/>
      <c r="J287" s="190"/>
      <c r="K287" s="182" t="s">
        <v>3274</v>
      </c>
      <c r="L287" s="182">
        <v>33</v>
      </c>
    </row>
    <row r="288" spans="1:12">
      <c r="A288" s="175"/>
      <c r="B288" s="187"/>
      <c r="C288" s="177"/>
      <c r="D288" s="178"/>
      <c r="E288" s="178"/>
      <c r="F288" s="182"/>
      <c r="G288" s="183"/>
      <c r="H288" s="189"/>
      <c r="I288" s="175"/>
      <c r="J288" s="171"/>
      <c r="K288" s="182" t="s">
        <v>3274</v>
      </c>
      <c r="L288" s="182">
        <v>33</v>
      </c>
    </row>
    <row r="289" spans="1:12">
      <c r="A289" s="175"/>
      <c r="B289" s="187"/>
      <c r="C289" s="177"/>
      <c r="D289" s="178"/>
      <c r="E289" s="187"/>
      <c r="F289" s="182"/>
      <c r="G289" s="176"/>
      <c r="H289" s="188"/>
      <c r="I289" s="175"/>
      <c r="J289" s="181"/>
      <c r="K289" s="182" t="s">
        <v>3274</v>
      </c>
      <c r="L289" s="182">
        <v>33</v>
      </c>
    </row>
    <row r="290" spans="1:12">
      <c r="A290" s="175"/>
      <c r="B290" s="187"/>
      <c r="C290" s="177"/>
      <c r="D290" s="178"/>
      <c r="E290" s="178"/>
      <c r="F290" s="182"/>
      <c r="G290" s="176"/>
      <c r="H290" s="189"/>
      <c r="I290" s="175"/>
      <c r="J290" s="190"/>
      <c r="K290" s="182" t="s">
        <v>3274</v>
      </c>
      <c r="L290" s="182">
        <v>33</v>
      </c>
    </row>
    <row r="291" spans="1:12">
      <c r="A291" s="175"/>
      <c r="B291" s="187"/>
      <c r="C291" s="177"/>
      <c r="D291" s="178"/>
      <c r="E291" s="176"/>
      <c r="F291" s="182"/>
      <c r="G291" s="176"/>
      <c r="H291" s="188"/>
      <c r="I291" s="175"/>
      <c r="J291" s="181"/>
      <c r="K291" s="182" t="s">
        <v>3375</v>
      </c>
      <c r="L291" s="182">
        <v>33</v>
      </c>
    </row>
    <row r="292" spans="1:12">
      <c r="A292" s="175"/>
      <c r="B292" s="187"/>
      <c r="C292" s="177"/>
      <c r="D292" s="178"/>
      <c r="E292" s="178"/>
      <c r="F292" s="182"/>
      <c r="G292" s="183"/>
      <c r="H292" s="189"/>
      <c r="I292" s="175"/>
      <c r="J292" s="171"/>
      <c r="K292" s="182" t="s">
        <v>3274</v>
      </c>
      <c r="L292" s="182">
        <v>33</v>
      </c>
    </row>
    <row r="293" spans="1:12">
      <c r="A293" s="175"/>
      <c r="B293" s="187"/>
      <c r="C293" s="177"/>
      <c r="D293" s="178"/>
      <c r="E293" s="187"/>
      <c r="F293" s="182"/>
      <c r="G293" s="176"/>
      <c r="H293" s="188"/>
      <c r="I293" s="175"/>
      <c r="J293" s="181"/>
      <c r="K293" s="182" t="s">
        <v>3274</v>
      </c>
      <c r="L293" s="182">
        <v>33</v>
      </c>
    </row>
    <row r="294" spans="1:12">
      <c r="A294" s="175"/>
      <c r="B294" s="187"/>
      <c r="C294" s="177"/>
      <c r="D294" s="178"/>
      <c r="E294" s="178"/>
      <c r="F294" s="182"/>
      <c r="G294" s="183"/>
      <c r="H294" s="189"/>
      <c r="I294" s="175"/>
      <c r="J294" s="171"/>
      <c r="K294" s="182" t="s">
        <v>3274</v>
      </c>
      <c r="L294" s="182">
        <v>33</v>
      </c>
    </row>
    <row r="295" spans="1:12">
      <c r="A295" s="175"/>
      <c r="B295" s="187"/>
      <c r="C295" s="177"/>
      <c r="D295" s="178"/>
      <c r="E295" s="178"/>
      <c r="F295" s="182"/>
      <c r="G295" s="183"/>
      <c r="H295" s="189"/>
      <c r="I295" s="175"/>
      <c r="J295" s="171"/>
      <c r="K295" s="182" t="s">
        <v>3274</v>
      </c>
      <c r="L295" s="182">
        <v>33</v>
      </c>
    </row>
    <row r="296" spans="1:12">
      <c r="A296" s="175"/>
      <c r="B296" s="187"/>
      <c r="C296" s="177"/>
      <c r="D296" s="178"/>
      <c r="E296" s="178"/>
      <c r="F296" s="182"/>
      <c r="G296" s="176"/>
      <c r="H296" s="189"/>
      <c r="I296" s="175"/>
      <c r="J296" s="190"/>
      <c r="K296" s="182" t="s">
        <v>3274</v>
      </c>
      <c r="L296" s="182">
        <v>33</v>
      </c>
    </row>
    <row r="297" spans="1:12">
      <c r="A297" s="175"/>
      <c r="B297" s="187"/>
      <c r="C297" s="177"/>
      <c r="D297" s="178"/>
      <c r="E297" s="178"/>
      <c r="F297" s="182"/>
      <c r="G297" s="176"/>
      <c r="H297" s="189"/>
      <c r="I297" s="175"/>
      <c r="J297" s="190"/>
      <c r="K297" s="182" t="s">
        <v>3274</v>
      </c>
      <c r="L297" s="182">
        <v>33</v>
      </c>
    </row>
    <row r="298" spans="1:12">
      <c r="A298" s="175"/>
      <c r="B298" s="187"/>
      <c r="C298" s="177"/>
      <c r="D298" s="178"/>
      <c r="E298" s="187"/>
      <c r="F298" s="182"/>
      <c r="G298" s="176"/>
      <c r="H298" s="188"/>
      <c r="I298" s="175"/>
      <c r="J298" s="181"/>
      <c r="K298" s="182" t="s">
        <v>3375</v>
      </c>
      <c r="L298" s="182">
        <v>33</v>
      </c>
    </row>
    <row r="299" spans="1:12">
      <c r="A299" s="175"/>
      <c r="B299" s="187"/>
      <c r="C299" s="177"/>
      <c r="D299" s="178"/>
      <c r="E299" s="187"/>
      <c r="F299" s="182"/>
      <c r="G299" s="176"/>
      <c r="H299" s="188"/>
      <c r="I299" s="175"/>
      <c r="J299" s="181"/>
      <c r="K299" s="182" t="s">
        <v>3375</v>
      </c>
      <c r="L299" s="182">
        <v>33</v>
      </c>
    </row>
    <row r="300" spans="1:12">
      <c r="A300" s="175"/>
      <c r="B300" s="187"/>
      <c r="C300" s="177"/>
      <c r="D300" s="178"/>
      <c r="E300" s="187"/>
      <c r="F300" s="182"/>
      <c r="G300" s="176"/>
      <c r="H300" s="188"/>
      <c r="I300" s="175"/>
      <c r="J300" s="181"/>
      <c r="K300" s="182" t="s">
        <v>3274</v>
      </c>
      <c r="L300" s="182">
        <v>33</v>
      </c>
    </row>
    <row r="301" spans="1:12">
      <c r="A301" s="175"/>
      <c r="B301" s="187"/>
      <c r="C301" s="177"/>
      <c r="D301" s="178"/>
      <c r="E301" s="176"/>
      <c r="F301" s="182"/>
      <c r="G301" s="176"/>
      <c r="H301" s="188"/>
      <c r="I301" s="175"/>
      <c r="J301" s="181"/>
      <c r="K301" s="182" t="s">
        <v>3274</v>
      </c>
      <c r="L301" s="182">
        <v>33</v>
      </c>
    </row>
    <row r="302" spans="1:12">
      <c r="A302" s="175"/>
      <c r="B302" s="187"/>
      <c r="C302" s="177"/>
      <c r="D302" s="178"/>
      <c r="E302" s="178"/>
      <c r="F302" s="182"/>
      <c r="G302" s="183"/>
      <c r="H302" s="189"/>
      <c r="I302" s="175"/>
      <c r="J302" s="171"/>
      <c r="K302" s="182" t="s">
        <v>3274</v>
      </c>
      <c r="L302" s="182">
        <v>33</v>
      </c>
    </row>
    <row r="303" spans="1:12">
      <c r="A303" s="175"/>
      <c r="B303" s="187"/>
      <c r="C303" s="177"/>
      <c r="D303" s="178"/>
      <c r="E303" s="176"/>
      <c r="F303" s="182"/>
      <c r="G303" s="183"/>
      <c r="H303" s="189"/>
      <c r="I303" s="175"/>
      <c r="J303" s="171"/>
      <c r="K303" s="182" t="s">
        <v>3375</v>
      </c>
      <c r="L303" s="182">
        <v>33</v>
      </c>
    </row>
    <row r="304" spans="1:12">
      <c r="A304" s="175"/>
      <c r="B304" s="187"/>
      <c r="C304" s="177"/>
      <c r="D304" s="178"/>
      <c r="E304" s="187"/>
      <c r="F304" s="182"/>
      <c r="G304" s="187"/>
      <c r="H304" s="188"/>
      <c r="I304" s="175"/>
      <c r="J304" s="181"/>
      <c r="K304" s="182" t="s">
        <v>3274</v>
      </c>
      <c r="L304" s="182">
        <v>33</v>
      </c>
    </row>
    <row r="305" spans="1:12">
      <c r="A305" s="175"/>
      <c r="B305" s="187"/>
      <c r="C305" s="177"/>
      <c r="D305" s="178"/>
      <c r="E305" s="178"/>
      <c r="F305" s="182"/>
      <c r="G305" s="183"/>
      <c r="H305" s="189"/>
      <c r="I305" s="175"/>
      <c r="J305" s="190"/>
      <c r="K305" s="182" t="s">
        <v>3274</v>
      </c>
      <c r="L305" s="182">
        <v>33</v>
      </c>
    </row>
    <row r="306" spans="1:12">
      <c r="A306" s="175"/>
      <c r="B306" s="187"/>
      <c r="C306" s="177"/>
      <c r="D306" s="178"/>
      <c r="E306" s="187"/>
      <c r="F306" s="182"/>
      <c r="G306" s="176"/>
      <c r="H306" s="188"/>
      <c r="I306" s="175"/>
      <c r="J306" s="181"/>
      <c r="K306" s="182" t="s">
        <v>3274</v>
      </c>
      <c r="L306" s="182">
        <v>33</v>
      </c>
    </row>
    <row r="307" spans="1:12">
      <c r="A307" s="175"/>
      <c r="B307" s="187"/>
      <c r="C307" s="177"/>
      <c r="D307" s="178"/>
      <c r="E307" s="176"/>
      <c r="F307" s="182"/>
      <c r="G307" s="176"/>
      <c r="H307" s="188"/>
      <c r="I307" s="175"/>
      <c r="J307" s="181"/>
      <c r="K307" s="182" t="s">
        <v>3274</v>
      </c>
      <c r="L307" s="182">
        <v>33</v>
      </c>
    </row>
    <row r="308" spans="1:12">
      <c r="A308" s="182"/>
      <c r="B308" s="187"/>
      <c r="C308" s="177"/>
      <c r="D308" s="178"/>
      <c r="E308" s="187"/>
      <c r="F308" s="191"/>
      <c r="G308" s="176"/>
      <c r="H308" s="188"/>
      <c r="I308" s="192"/>
      <c r="J308" s="181"/>
      <c r="K308" s="182" t="s">
        <v>3375</v>
      </c>
      <c r="L308" s="182">
        <v>33</v>
      </c>
    </row>
    <row r="309" spans="1:12">
      <c r="A309" s="182"/>
      <c r="B309" s="187"/>
      <c r="C309" s="177"/>
      <c r="D309" s="178"/>
      <c r="E309" s="187"/>
      <c r="F309" s="191"/>
      <c r="G309" s="183"/>
      <c r="H309" s="188"/>
      <c r="I309" s="192"/>
      <c r="J309" s="181"/>
      <c r="K309" s="182" t="s">
        <v>3274</v>
      </c>
      <c r="L309" s="182">
        <v>33</v>
      </c>
    </row>
    <row r="310" spans="1:12">
      <c r="A310" s="182"/>
      <c r="B310" s="187"/>
      <c r="C310" s="177"/>
      <c r="D310" s="178"/>
      <c r="E310" s="178"/>
      <c r="F310" s="191"/>
      <c r="G310" s="183"/>
      <c r="H310" s="189"/>
      <c r="I310" s="192"/>
      <c r="J310" s="190"/>
      <c r="K310" s="182" t="s">
        <v>3274</v>
      </c>
      <c r="L310" s="182">
        <v>33</v>
      </c>
    </row>
    <row r="311" spans="1:12">
      <c r="A311" s="182"/>
      <c r="B311" s="187"/>
      <c r="C311" s="177"/>
      <c r="D311" s="178"/>
      <c r="E311" s="178"/>
      <c r="F311" s="191"/>
      <c r="G311" s="183"/>
      <c r="H311" s="189"/>
      <c r="I311" s="192"/>
      <c r="J311" s="190"/>
      <c r="K311" s="182" t="s">
        <v>3274</v>
      </c>
      <c r="L311" s="182">
        <v>33</v>
      </c>
    </row>
    <row r="312" spans="1:12">
      <c r="A312" s="182"/>
      <c r="B312" s="187"/>
      <c r="C312" s="177"/>
      <c r="D312" s="178"/>
      <c r="E312" s="176"/>
      <c r="F312" s="191"/>
      <c r="G312" s="183"/>
      <c r="H312" s="189"/>
      <c r="I312" s="192"/>
      <c r="J312" s="190"/>
      <c r="K312" s="182" t="s">
        <v>3274</v>
      </c>
      <c r="L312" s="182">
        <v>33</v>
      </c>
    </row>
    <row r="313" spans="1:12">
      <c r="A313" s="182"/>
      <c r="B313" s="187"/>
      <c r="C313" s="177"/>
      <c r="D313" s="178"/>
      <c r="E313" s="178"/>
      <c r="F313" s="191"/>
      <c r="G313" s="193"/>
      <c r="H313" s="189"/>
      <c r="I313" s="192"/>
      <c r="J313" s="190"/>
      <c r="K313" s="182" t="s">
        <v>3274</v>
      </c>
      <c r="L313" s="182">
        <v>33</v>
      </c>
    </row>
    <row r="314" spans="1:12">
      <c r="A314" s="182"/>
      <c r="B314" s="187"/>
      <c r="C314" s="177"/>
      <c r="D314" s="178"/>
      <c r="E314" s="187"/>
      <c r="F314" s="191"/>
      <c r="G314" s="176"/>
      <c r="H314" s="188"/>
      <c r="I314" s="192"/>
      <c r="J314" s="181"/>
      <c r="K314" s="182" t="s">
        <v>3274</v>
      </c>
      <c r="L314" s="182">
        <v>33</v>
      </c>
    </row>
    <row r="315" spans="1:12">
      <c r="A315" s="182"/>
      <c r="B315" s="187"/>
      <c r="C315" s="177"/>
      <c r="D315" s="178"/>
      <c r="E315" s="178"/>
      <c r="F315" s="191"/>
      <c r="G315" s="183"/>
      <c r="H315" s="189"/>
      <c r="I315" s="192"/>
      <c r="J315" s="190"/>
      <c r="K315" s="182" t="s">
        <v>3274</v>
      </c>
      <c r="L315" s="182">
        <v>33</v>
      </c>
    </row>
    <row r="316" spans="1:12">
      <c r="A316" s="182"/>
      <c r="B316" s="187"/>
      <c r="C316" s="177"/>
      <c r="D316" s="178"/>
      <c r="E316" s="178"/>
      <c r="F316" s="191"/>
      <c r="G316" s="183"/>
      <c r="H316" s="189"/>
      <c r="I316" s="192"/>
      <c r="J316" s="171"/>
      <c r="K316" s="182" t="s">
        <v>3274</v>
      </c>
      <c r="L316" s="182">
        <v>33</v>
      </c>
    </row>
    <row r="317" spans="1:12">
      <c r="A317" s="182"/>
      <c r="B317" s="187"/>
      <c r="C317" s="177"/>
      <c r="D317" s="178"/>
      <c r="E317" s="176"/>
      <c r="F317" s="191"/>
      <c r="G317" s="183"/>
      <c r="H317" s="189"/>
      <c r="I317" s="192"/>
      <c r="J317" s="171"/>
      <c r="K317" s="182" t="s">
        <v>3274</v>
      </c>
      <c r="L317" s="182">
        <v>33</v>
      </c>
    </row>
    <row r="318" spans="1:12">
      <c r="A318" s="182"/>
      <c r="B318" s="187"/>
      <c r="C318" s="177"/>
      <c r="D318" s="178"/>
      <c r="E318" s="187"/>
      <c r="F318" s="191"/>
      <c r="G318" s="176"/>
      <c r="H318" s="188"/>
      <c r="I318" s="192"/>
      <c r="J318" s="181"/>
      <c r="K318" s="182" t="s">
        <v>3274</v>
      </c>
      <c r="L318" s="182">
        <v>33</v>
      </c>
    </row>
    <row r="319" spans="1:12">
      <c r="A319" s="182"/>
      <c r="B319" s="187"/>
      <c r="C319" s="177"/>
      <c r="D319" s="178"/>
      <c r="E319" s="187"/>
      <c r="F319" s="191"/>
      <c r="G319" s="176"/>
      <c r="H319" s="188"/>
      <c r="I319" s="192"/>
      <c r="J319" s="181"/>
      <c r="K319" s="182" t="s">
        <v>3274</v>
      </c>
      <c r="L319" s="182">
        <v>33</v>
      </c>
    </row>
    <row r="320" spans="1:12">
      <c r="A320" s="182"/>
      <c r="B320" s="187"/>
      <c r="C320" s="177"/>
      <c r="D320" s="178"/>
      <c r="E320" s="178"/>
      <c r="F320" s="182"/>
      <c r="G320" s="183"/>
      <c r="H320" s="189"/>
      <c r="I320" s="192"/>
      <c r="J320" s="185"/>
      <c r="K320" s="182" t="s">
        <v>3274</v>
      </c>
      <c r="L320" s="182">
        <v>33</v>
      </c>
    </row>
    <row r="321" spans="1:12">
      <c r="A321" s="182"/>
      <c r="B321" s="187"/>
      <c r="C321" s="177"/>
      <c r="D321" s="178"/>
      <c r="E321" s="178"/>
      <c r="F321" s="182"/>
      <c r="G321" s="183"/>
      <c r="H321" s="189"/>
      <c r="I321" s="192"/>
      <c r="J321" s="185"/>
      <c r="K321" s="182" t="s">
        <v>3274</v>
      </c>
      <c r="L321" s="182">
        <v>33</v>
      </c>
    </row>
    <row r="322" spans="1:12">
      <c r="A322" s="182"/>
      <c r="B322" s="187"/>
      <c r="C322" s="177"/>
      <c r="D322" s="178"/>
      <c r="E322" s="178"/>
      <c r="F322" s="182"/>
      <c r="G322" s="193"/>
      <c r="H322" s="189"/>
      <c r="I322" s="192"/>
      <c r="J322" s="171"/>
      <c r="K322" s="182" t="s">
        <v>3274</v>
      </c>
      <c r="L322" s="182">
        <v>33</v>
      </c>
    </row>
    <row r="323" spans="1:12" s="187" customFormat="1">
      <c r="A323" s="182"/>
      <c r="C323" s="177"/>
      <c r="D323" s="178"/>
      <c r="F323" s="182"/>
      <c r="G323" s="183"/>
      <c r="H323" s="189"/>
      <c r="I323" s="192"/>
      <c r="J323" s="171"/>
      <c r="K323" s="182" t="s">
        <v>3274</v>
      </c>
      <c r="L323" s="182">
        <v>33</v>
      </c>
    </row>
    <row r="324" spans="1:12">
      <c r="A324" s="182"/>
      <c r="B324" s="187"/>
      <c r="C324" s="177"/>
      <c r="D324" s="178"/>
      <c r="E324" s="178"/>
      <c r="F324" s="182"/>
      <c r="G324" s="183"/>
      <c r="H324" s="189"/>
      <c r="I324" s="192"/>
      <c r="J324" s="190"/>
      <c r="K324" s="182" t="s">
        <v>3274</v>
      </c>
      <c r="L324" s="182">
        <v>33</v>
      </c>
    </row>
    <row r="325" spans="1:12">
      <c r="A325" s="182"/>
      <c r="B325" s="187"/>
      <c r="C325" s="177"/>
      <c r="D325" s="178"/>
      <c r="E325" s="187"/>
      <c r="F325" s="182"/>
      <c r="G325" s="176"/>
      <c r="H325" s="188"/>
      <c r="I325" s="192"/>
      <c r="J325" s="181"/>
      <c r="K325" s="182" t="s">
        <v>3274</v>
      </c>
      <c r="L325" s="182">
        <v>33</v>
      </c>
    </row>
    <row r="326" spans="1:12">
      <c r="A326" s="182"/>
      <c r="B326" s="187"/>
      <c r="C326" s="177"/>
      <c r="D326" s="178"/>
      <c r="E326" s="187"/>
      <c r="F326" s="182"/>
      <c r="G326" s="176"/>
      <c r="H326" s="188"/>
      <c r="I326" s="192"/>
      <c r="J326" s="181"/>
      <c r="K326" s="182" t="s">
        <v>3274</v>
      </c>
      <c r="L326" s="182">
        <v>33</v>
      </c>
    </row>
    <row r="327" spans="1:12">
      <c r="A327" s="182"/>
      <c r="B327" s="187"/>
      <c r="C327" s="177"/>
      <c r="D327" s="178"/>
      <c r="E327" s="178"/>
      <c r="F327" s="182"/>
      <c r="G327" s="183"/>
      <c r="H327" s="189"/>
      <c r="I327" s="192"/>
      <c r="J327" s="190"/>
      <c r="K327" s="182" t="s">
        <v>3274</v>
      </c>
      <c r="L327" s="182">
        <v>33</v>
      </c>
    </row>
    <row r="328" spans="1:12">
      <c r="A328" s="182"/>
      <c r="B328" s="187"/>
      <c r="C328" s="177"/>
      <c r="D328" s="178"/>
      <c r="E328" s="187"/>
      <c r="F328" s="182"/>
      <c r="G328" s="176"/>
      <c r="H328" s="188"/>
      <c r="I328" s="192"/>
      <c r="J328" s="181"/>
      <c r="K328" s="182" t="s">
        <v>3274</v>
      </c>
      <c r="L328" s="182">
        <v>33</v>
      </c>
    </row>
    <row r="329" spans="1:12">
      <c r="A329" s="182"/>
      <c r="B329" s="187"/>
      <c r="C329" s="177"/>
      <c r="D329" s="178"/>
      <c r="E329" s="176"/>
      <c r="F329" s="182"/>
      <c r="G329" s="176"/>
      <c r="H329" s="188"/>
      <c r="I329" s="192"/>
      <c r="J329" s="181"/>
      <c r="K329" s="182" t="s">
        <v>3274</v>
      </c>
      <c r="L329" s="182">
        <v>33</v>
      </c>
    </row>
    <row r="330" spans="1:12">
      <c r="A330" s="182"/>
      <c r="B330" s="187"/>
      <c r="C330" s="177"/>
      <c r="D330" s="178"/>
      <c r="E330" s="187"/>
      <c r="F330" s="182"/>
      <c r="G330" s="176"/>
      <c r="H330" s="188"/>
      <c r="I330" s="192"/>
      <c r="J330" s="181"/>
      <c r="K330" s="182" t="s">
        <v>3274</v>
      </c>
      <c r="L330" s="182">
        <v>33</v>
      </c>
    </row>
    <row r="331" spans="1:12">
      <c r="A331" s="182"/>
      <c r="B331" s="187"/>
      <c r="C331" s="177"/>
      <c r="D331" s="178"/>
      <c r="E331" s="187"/>
      <c r="F331" s="182"/>
      <c r="G331" s="176"/>
      <c r="H331" s="188"/>
      <c r="I331" s="192"/>
      <c r="J331" s="181"/>
      <c r="K331" s="182" t="s">
        <v>3274</v>
      </c>
      <c r="L331" s="182">
        <v>33</v>
      </c>
    </row>
    <row r="332" spans="1:12">
      <c r="A332" s="182"/>
      <c r="B332" s="187"/>
      <c r="C332" s="177"/>
      <c r="D332" s="178"/>
      <c r="E332" s="178"/>
      <c r="F332" s="182"/>
      <c r="G332" s="183"/>
      <c r="H332" s="189"/>
      <c r="I332" s="192"/>
      <c r="J332" s="171"/>
      <c r="K332" s="182" t="s">
        <v>3274</v>
      </c>
      <c r="L332" s="182">
        <v>33</v>
      </c>
    </row>
    <row r="333" spans="1:12">
      <c r="A333" s="182"/>
      <c r="B333" s="187"/>
      <c r="C333" s="177"/>
      <c r="D333" s="178"/>
      <c r="E333" s="187"/>
      <c r="F333" s="182"/>
      <c r="G333" s="176"/>
      <c r="H333" s="188"/>
      <c r="I333" s="192"/>
      <c r="J333" s="181"/>
      <c r="K333" s="182" t="s">
        <v>3274</v>
      </c>
      <c r="L333" s="182">
        <v>33</v>
      </c>
    </row>
    <row r="334" spans="1:12">
      <c r="A334" s="182"/>
      <c r="B334" s="187"/>
      <c r="C334" s="177"/>
      <c r="D334" s="178"/>
      <c r="E334" s="178"/>
      <c r="F334" s="182"/>
      <c r="G334" s="183"/>
      <c r="H334" s="189"/>
      <c r="I334" s="192"/>
      <c r="J334" s="171"/>
      <c r="K334" s="182" t="s">
        <v>3274</v>
      </c>
      <c r="L334" s="182">
        <v>33</v>
      </c>
    </row>
    <row r="335" spans="1:12">
      <c r="A335" s="182"/>
      <c r="B335" s="187"/>
      <c r="C335" s="177"/>
      <c r="D335" s="178"/>
      <c r="E335" s="178"/>
      <c r="F335" s="182"/>
      <c r="G335" s="183"/>
      <c r="H335" s="189"/>
      <c r="I335" s="192"/>
      <c r="J335" s="171"/>
      <c r="K335" s="182" t="s">
        <v>3274</v>
      </c>
      <c r="L335" s="182">
        <v>33</v>
      </c>
    </row>
    <row r="336" spans="1:12">
      <c r="A336" s="182"/>
      <c r="B336" s="187"/>
      <c r="C336" s="177"/>
      <c r="D336" s="178"/>
      <c r="E336" s="176"/>
      <c r="F336" s="182"/>
      <c r="G336" s="183"/>
      <c r="H336" s="189"/>
      <c r="I336" s="192"/>
      <c r="J336" s="171"/>
      <c r="K336" s="182" t="s">
        <v>3274</v>
      </c>
      <c r="L336" s="182">
        <v>33</v>
      </c>
    </row>
    <row r="337" spans="1:12">
      <c r="A337" s="182"/>
      <c r="B337" s="187"/>
      <c r="C337" s="177"/>
      <c r="D337" s="178"/>
      <c r="E337" s="178"/>
      <c r="F337" s="182"/>
      <c r="G337" s="176"/>
      <c r="H337" s="189"/>
      <c r="I337" s="192"/>
      <c r="J337" s="185"/>
      <c r="K337" s="182" t="s">
        <v>3274</v>
      </c>
      <c r="L337" s="182">
        <v>33</v>
      </c>
    </row>
    <row r="338" spans="1:12">
      <c r="A338" s="182"/>
      <c r="B338" s="187"/>
      <c r="C338" s="177"/>
      <c r="D338" s="178"/>
      <c r="E338" s="176"/>
      <c r="F338" s="182"/>
      <c r="G338" s="183"/>
      <c r="H338" s="189"/>
      <c r="I338" s="192"/>
      <c r="J338" s="171"/>
      <c r="K338" s="182" t="s">
        <v>3375</v>
      </c>
      <c r="L338" s="182">
        <v>33</v>
      </c>
    </row>
    <row r="339" spans="1:12">
      <c r="A339" s="182"/>
      <c r="B339" s="187"/>
      <c r="C339" s="177"/>
      <c r="D339" s="178"/>
      <c r="E339" s="178"/>
      <c r="F339" s="182"/>
      <c r="G339" s="183"/>
      <c r="H339" s="189"/>
      <c r="I339" s="192"/>
      <c r="J339" s="190"/>
      <c r="K339" s="182" t="s">
        <v>3274</v>
      </c>
      <c r="L339" s="182">
        <v>33</v>
      </c>
    </row>
    <row r="340" spans="1:12">
      <c r="A340" s="182"/>
      <c r="B340" s="187"/>
      <c r="C340" s="177"/>
      <c r="D340" s="178"/>
      <c r="E340" s="178"/>
      <c r="F340" s="182"/>
      <c r="G340" s="183"/>
      <c r="H340" s="189"/>
      <c r="I340" s="192"/>
      <c r="J340" s="171"/>
      <c r="K340" s="182" t="s">
        <v>3274</v>
      </c>
      <c r="L340" s="182">
        <v>33</v>
      </c>
    </row>
    <row r="341" spans="1:12">
      <c r="A341" s="182"/>
      <c r="B341" s="187"/>
      <c r="C341" s="177"/>
      <c r="D341" s="178"/>
      <c r="E341" s="178"/>
      <c r="F341" s="179"/>
      <c r="G341" s="193"/>
      <c r="H341" s="189"/>
      <c r="I341" s="192"/>
      <c r="J341" s="171"/>
      <c r="K341" s="182" t="s">
        <v>3274</v>
      </c>
      <c r="L341" s="182">
        <v>33</v>
      </c>
    </row>
    <row r="342" spans="1:12">
      <c r="A342" s="175"/>
      <c r="B342" s="187"/>
      <c r="C342" s="177"/>
      <c r="D342" s="178"/>
      <c r="E342" s="178"/>
      <c r="F342" s="182"/>
      <c r="G342" s="183"/>
      <c r="H342" s="189"/>
      <c r="I342" s="192"/>
      <c r="J342" s="190"/>
      <c r="K342" s="182" t="s">
        <v>3274</v>
      </c>
      <c r="L342" s="182">
        <v>33</v>
      </c>
    </row>
    <row r="343" spans="1:12">
      <c r="A343" s="175"/>
      <c r="B343" s="187"/>
      <c r="C343" s="177"/>
      <c r="D343" s="178"/>
      <c r="E343" s="176"/>
      <c r="F343" s="182"/>
      <c r="G343" s="183"/>
      <c r="H343" s="189"/>
      <c r="I343" s="192"/>
      <c r="J343" s="190"/>
      <c r="K343" s="182" t="s">
        <v>3274</v>
      </c>
      <c r="L343" s="182">
        <v>33</v>
      </c>
    </row>
    <row r="344" spans="1:12">
      <c r="A344" s="175"/>
      <c r="B344" s="187"/>
      <c r="C344" s="177"/>
      <c r="D344" s="178"/>
      <c r="E344" s="178"/>
      <c r="F344" s="182"/>
      <c r="G344" s="183"/>
      <c r="H344" s="189"/>
      <c r="I344" s="192"/>
      <c r="J344" s="190"/>
      <c r="K344" s="182" t="s">
        <v>3274</v>
      </c>
      <c r="L344" s="182">
        <v>33</v>
      </c>
    </row>
    <row r="345" spans="1:12">
      <c r="A345" s="175"/>
      <c r="B345" s="187"/>
      <c r="C345" s="177"/>
      <c r="D345" s="178"/>
      <c r="E345" s="178"/>
      <c r="F345" s="182"/>
      <c r="G345" s="176"/>
      <c r="H345" s="189"/>
      <c r="I345" s="192"/>
      <c r="J345" s="171"/>
      <c r="K345" s="182" t="s">
        <v>3274</v>
      </c>
      <c r="L345" s="182">
        <v>33</v>
      </c>
    </row>
    <row r="346" spans="1:12">
      <c r="A346" s="175"/>
      <c r="B346" s="187"/>
      <c r="C346" s="177"/>
      <c r="D346" s="178"/>
      <c r="E346" s="187"/>
      <c r="F346" s="182"/>
      <c r="G346" s="176"/>
      <c r="H346" s="188"/>
      <c r="I346" s="192"/>
      <c r="J346" s="181"/>
      <c r="K346" s="182" t="s">
        <v>3274</v>
      </c>
      <c r="L346" s="182">
        <v>33</v>
      </c>
    </row>
    <row r="347" spans="1:12">
      <c r="A347" s="175"/>
      <c r="B347" s="187"/>
      <c r="C347" s="177"/>
      <c r="D347" s="178"/>
      <c r="E347" s="178"/>
      <c r="F347" s="182"/>
      <c r="G347" s="183"/>
      <c r="H347" s="189"/>
      <c r="I347" s="192"/>
      <c r="J347" s="190"/>
      <c r="K347" s="182" t="s">
        <v>3274</v>
      </c>
      <c r="L347" s="182">
        <v>33</v>
      </c>
    </row>
    <row r="348" spans="1:12">
      <c r="A348" s="175"/>
      <c r="B348" s="187"/>
      <c r="C348" s="177"/>
      <c r="D348" s="178"/>
      <c r="E348" s="178"/>
      <c r="F348" s="182"/>
      <c r="G348" s="183"/>
      <c r="H348" s="189"/>
      <c r="I348" s="192"/>
      <c r="J348" s="190"/>
      <c r="K348" s="182" t="s">
        <v>3274</v>
      </c>
      <c r="L348" s="182">
        <v>33</v>
      </c>
    </row>
    <row r="349" spans="1:12">
      <c r="A349" s="175"/>
      <c r="B349" s="187"/>
      <c r="C349" s="177"/>
      <c r="D349" s="178"/>
      <c r="E349" s="176"/>
      <c r="F349" s="182"/>
      <c r="G349" s="183"/>
      <c r="H349" s="189"/>
      <c r="I349" s="192"/>
      <c r="J349" s="171"/>
      <c r="K349" s="182" t="s">
        <v>3375</v>
      </c>
      <c r="L349" s="182">
        <v>33</v>
      </c>
    </row>
    <row r="350" spans="1:12">
      <c r="A350" s="175"/>
      <c r="B350" s="187"/>
      <c r="C350" s="177"/>
      <c r="D350" s="178"/>
      <c r="E350" s="178"/>
      <c r="F350" s="182"/>
      <c r="G350" s="183"/>
      <c r="H350" s="189"/>
      <c r="I350" s="192"/>
      <c r="J350" s="171"/>
      <c r="K350" s="182" t="s">
        <v>3375</v>
      </c>
      <c r="L350" s="182">
        <v>33</v>
      </c>
    </row>
    <row r="351" spans="1:12">
      <c r="A351" s="175"/>
      <c r="B351" s="187"/>
      <c r="C351" s="177"/>
      <c r="D351" s="178"/>
      <c r="E351" s="176"/>
      <c r="F351" s="182"/>
      <c r="G351" s="183"/>
      <c r="H351" s="189"/>
      <c r="I351" s="192"/>
      <c r="J351" s="171"/>
      <c r="K351" s="182" t="s">
        <v>3375</v>
      </c>
      <c r="L351" s="182">
        <v>33</v>
      </c>
    </row>
    <row r="352" spans="1:12">
      <c r="A352" s="175"/>
      <c r="B352" s="187"/>
      <c r="C352" s="177"/>
      <c r="D352" s="178"/>
      <c r="E352" s="178"/>
      <c r="F352" s="182"/>
      <c r="G352" s="193"/>
      <c r="H352" s="189"/>
      <c r="I352" s="175"/>
      <c r="J352" s="171"/>
      <c r="K352" s="182" t="s">
        <v>3274</v>
      </c>
      <c r="L352" s="182">
        <v>33</v>
      </c>
    </row>
    <row r="353" spans="1:12">
      <c r="A353" s="175"/>
      <c r="B353" s="187"/>
      <c r="C353" s="177"/>
      <c r="D353" s="178"/>
      <c r="E353" s="178"/>
      <c r="F353" s="182"/>
      <c r="G353" s="183"/>
      <c r="H353" s="189"/>
      <c r="I353" s="192"/>
      <c r="J353" s="190"/>
      <c r="K353" s="182" t="s">
        <v>3274</v>
      </c>
      <c r="L353" s="182">
        <v>33</v>
      </c>
    </row>
    <row r="354" spans="1:12">
      <c r="A354" s="175"/>
      <c r="B354" s="187"/>
      <c r="C354" s="177"/>
      <c r="D354" s="178"/>
      <c r="E354" s="178"/>
      <c r="F354" s="191"/>
      <c r="G354" s="183"/>
      <c r="H354" s="189"/>
      <c r="I354" s="192"/>
      <c r="J354" s="171"/>
      <c r="K354" s="182" t="s">
        <v>3274</v>
      </c>
      <c r="L354" s="182">
        <v>33</v>
      </c>
    </row>
    <row r="355" spans="1:12">
      <c r="A355" s="175"/>
      <c r="B355" s="187"/>
      <c r="C355" s="177"/>
      <c r="D355" s="178"/>
      <c r="E355" s="178"/>
      <c r="F355" s="182"/>
      <c r="G355" s="176"/>
      <c r="H355" s="189"/>
      <c r="I355" s="192"/>
      <c r="J355" s="190"/>
      <c r="K355" s="182" t="s">
        <v>3274</v>
      </c>
      <c r="L355" s="182">
        <v>33</v>
      </c>
    </row>
    <row r="356" spans="1:12">
      <c r="A356" s="175"/>
      <c r="B356" s="194"/>
      <c r="C356" s="177"/>
      <c r="D356" s="178"/>
      <c r="E356" s="187"/>
      <c r="F356" s="182"/>
      <c r="G356" s="176"/>
      <c r="H356" s="188"/>
      <c r="I356" s="192"/>
      <c r="J356" s="181"/>
      <c r="K356" s="182" t="s">
        <v>3274</v>
      </c>
      <c r="L356" s="182">
        <v>33</v>
      </c>
    </row>
    <row r="357" spans="1:12">
      <c r="A357" s="175"/>
      <c r="B357" s="187"/>
      <c r="C357" s="177"/>
      <c r="D357" s="178"/>
      <c r="E357" s="178"/>
      <c r="F357" s="182"/>
      <c r="G357" s="176"/>
      <c r="H357" s="189"/>
      <c r="I357" s="192"/>
      <c r="J357" s="190"/>
      <c r="K357" s="182" t="s">
        <v>3274</v>
      </c>
      <c r="L357" s="182">
        <v>33</v>
      </c>
    </row>
    <row r="358" spans="1:12">
      <c r="A358" s="175"/>
      <c r="B358" s="187"/>
      <c r="C358" s="177"/>
      <c r="D358" s="178"/>
      <c r="E358" s="178"/>
      <c r="F358" s="182"/>
      <c r="G358" s="193"/>
      <c r="H358" s="189"/>
      <c r="I358" s="175"/>
      <c r="J358" s="190"/>
      <c r="K358" s="182" t="s">
        <v>3274</v>
      </c>
      <c r="L358" s="182">
        <v>33</v>
      </c>
    </row>
    <row r="359" spans="1:12">
      <c r="A359" s="175"/>
      <c r="B359" s="187"/>
      <c r="C359" s="177"/>
      <c r="D359" s="178"/>
      <c r="E359" s="178"/>
      <c r="F359" s="182"/>
      <c r="G359" s="183"/>
      <c r="H359" s="189"/>
      <c r="I359" s="175"/>
      <c r="J359" s="171"/>
      <c r="K359" s="182" t="s">
        <v>3274</v>
      </c>
      <c r="L359" s="182">
        <v>33</v>
      </c>
    </row>
    <row r="360" spans="1:12">
      <c r="A360" s="175"/>
      <c r="B360" s="187"/>
      <c r="C360" s="177"/>
      <c r="D360" s="178"/>
      <c r="E360" s="176"/>
      <c r="F360" s="182"/>
      <c r="G360" s="183"/>
      <c r="H360" s="189"/>
      <c r="I360" s="175"/>
      <c r="J360" s="190"/>
      <c r="K360" s="182" t="s">
        <v>3274</v>
      </c>
      <c r="L360" s="182">
        <v>33</v>
      </c>
    </row>
    <row r="361" spans="1:12">
      <c r="A361" s="175"/>
      <c r="B361" s="187"/>
      <c r="C361" s="177"/>
      <c r="D361" s="178"/>
      <c r="E361" s="178"/>
      <c r="F361" s="182"/>
      <c r="G361" s="193"/>
      <c r="H361" s="189"/>
      <c r="I361" s="175"/>
      <c r="J361" s="171"/>
      <c r="K361" s="182" t="s">
        <v>3274</v>
      </c>
      <c r="L361" s="182">
        <v>33</v>
      </c>
    </row>
    <row r="362" spans="1:12">
      <c r="A362" s="175"/>
      <c r="B362" s="187"/>
      <c r="C362" s="177"/>
      <c r="D362" s="178"/>
      <c r="E362" s="176"/>
      <c r="F362" s="182"/>
      <c r="G362" s="183"/>
      <c r="H362" s="189"/>
      <c r="I362" s="175"/>
      <c r="J362" s="190"/>
      <c r="K362" s="182" t="s">
        <v>3274</v>
      </c>
      <c r="L362" s="182">
        <v>33</v>
      </c>
    </row>
    <row r="363" spans="1:12">
      <c r="A363" s="175"/>
      <c r="B363" s="187"/>
      <c r="C363" s="177"/>
      <c r="D363" s="178"/>
      <c r="E363" s="178"/>
      <c r="F363" s="182"/>
      <c r="G363" s="176"/>
      <c r="H363" s="189"/>
      <c r="I363" s="175"/>
      <c r="J363" s="171"/>
      <c r="K363" s="182" t="s">
        <v>3274</v>
      </c>
      <c r="L363" s="182">
        <v>33</v>
      </c>
    </row>
    <row r="364" spans="1:12">
      <c r="A364" s="175"/>
      <c r="C364" s="199"/>
      <c r="D364" s="178"/>
      <c r="E364" s="176"/>
      <c r="F364" s="13"/>
      <c r="G364" s="1"/>
      <c r="H364" s="189"/>
      <c r="I364" s="175"/>
      <c r="J364" s="190"/>
      <c r="K364" s="13" t="s">
        <v>3274</v>
      </c>
      <c r="L364" s="13">
        <v>33</v>
      </c>
    </row>
    <row r="365" spans="1:12">
      <c r="A365" s="175"/>
      <c r="B365" s="187"/>
      <c r="C365" s="177"/>
      <c r="D365" s="178"/>
      <c r="E365" s="178"/>
      <c r="F365" s="182"/>
      <c r="G365" s="176"/>
      <c r="H365" s="189"/>
      <c r="I365" s="175"/>
      <c r="J365" s="190"/>
      <c r="K365" s="182" t="s">
        <v>3274</v>
      </c>
      <c r="L365" s="182">
        <v>33</v>
      </c>
    </row>
    <row r="366" spans="1:12">
      <c r="A366" s="175"/>
      <c r="B366" s="187"/>
      <c r="C366" s="177"/>
      <c r="D366" s="178"/>
      <c r="E366" s="178"/>
      <c r="F366" s="182"/>
      <c r="G366" s="176"/>
      <c r="H366" s="189"/>
      <c r="I366" s="175"/>
      <c r="J366" s="190"/>
      <c r="K366" s="182" t="s">
        <v>3274</v>
      </c>
      <c r="L366" s="182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T349"/>
  <sheetViews>
    <sheetView zoomScaleNormal="100" workbookViewId="0">
      <selection activeCell="F5" sqref="F5:F316"/>
    </sheetView>
  </sheetViews>
  <sheetFormatPr defaultRowHeight="15"/>
  <cols>
    <col min="1" max="1" width="11.7109375" bestFit="1" customWidth="1"/>
    <col min="2" max="2" width="50.7109375" bestFit="1" customWidth="1"/>
    <col min="3" max="3" width="19.28515625" bestFit="1" customWidth="1"/>
    <col min="4" max="4" width="42.85546875" bestFit="1" customWidth="1"/>
    <col min="5" max="5" width="35.140625" bestFit="1" customWidth="1"/>
    <col min="6" max="6" width="15.28515625" bestFit="1" customWidth="1"/>
    <col min="7" max="7" width="12.28515625" style="169" bestFit="1" customWidth="1"/>
    <col min="8" max="8" width="12.140625" bestFit="1" customWidth="1"/>
    <col min="9" max="9" width="11.85546875" bestFit="1" customWidth="1"/>
    <col min="10" max="10" width="10.7109375" bestFit="1" customWidth="1"/>
    <col min="11" max="11" width="14.140625" bestFit="1" customWidth="1"/>
    <col min="12" max="12" width="13.85546875" bestFit="1" customWidth="1"/>
    <col min="20" max="20" width="1.85546875" bestFit="1" customWidth="1"/>
  </cols>
  <sheetData>
    <row r="1" spans="1:20">
      <c r="A1" s="182" t="s">
        <v>3346</v>
      </c>
      <c r="B1" s="195">
        <v>1</v>
      </c>
      <c r="C1" s="175" t="s">
        <v>3347</v>
      </c>
      <c r="D1" s="194">
        <v>43284</v>
      </c>
      <c r="E1" s="187"/>
      <c r="F1" s="182"/>
      <c r="G1" s="182"/>
      <c r="H1" s="182"/>
      <c r="I1" s="182"/>
      <c r="J1" s="182"/>
      <c r="K1" s="182"/>
      <c r="L1" s="182"/>
      <c r="T1" t="s">
        <v>3383</v>
      </c>
    </row>
    <row r="2" spans="1:20">
      <c r="A2" s="182" t="s">
        <v>3345</v>
      </c>
      <c r="B2" s="193">
        <v>33</v>
      </c>
      <c r="C2" s="175"/>
      <c r="D2" s="187"/>
      <c r="E2" s="187"/>
      <c r="F2" s="182"/>
      <c r="G2" s="182"/>
      <c r="H2" s="182"/>
      <c r="I2" s="182"/>
      <c r="J2" s="182"/>
      <c r="K2" s="182"/>
      <c r="L2" s="182"/>
    </row>
    <row r="3" spans="1:20">
      <c r="A3" s="174" t="s">
        <v>1584</v>
      </c>
      <c r="B3" s="174" t="s">
        <v>1585</v>
      </c>
      <c r="C3" s="173" t="s">
        <v>3269</v>
      </c>
      <c r="D3" s="174" t="s">
        <v>3325</v>
      </c>
      <c r="E3" s="174" t="s">
        <v>3272</v>
      </c>
      <c r="F3" s="174" t="s">
        <v>3247</v>
      </c>
      <c r="G3" s="174" t="s">
        <v>3340</v>
      </c>
      <c r="H3" s="196" t="s">
        <v>1602</v>
      </c>
      <c r="I3" s="196" t="s">
        <v>3341</v>
      </c>
      <c r="J3" s="196" t="s">
        <v>3342</v>
      </c>
      <c r="K3" s="196" t="s">
        <v>3273</v>
      </c>
      <c r="L3" s="196" t="s">
        <v>214</v>
      </c>
    </row>
    <row r="4" spans="1:20">
      <c r="A4" s="175">
        <v>33000001</v>
      </c>
      <c r="B4" s="183" t="s">
        <v>3350</v>
      </c>
      <c r="C4" s="175" t="s">
        <v>3380</v>
      </c>
      <c r="D4" s="178" t="s">
        <v>3422</v>
      </c>
      <c r="E4" s="178" t="s">
        <v>3423</v>
      </c>
      <c r="F4" s="177">
        <v>41582</v>
      </c>
      <c r="G4" s="180" t="s">
        <v>3344</v>
      </c>
      <c r="H4" s="175">
        <v>0</v>
      </c>
      <c r="I4" s="191" t="s">
        <v>3370</v>
      </c>
      <c r="J4" s="191" t="s">
        <v>3349</v>
      </c>
      <c r="K4" s="175">
        <v>180</v>
      </c>
      <c r="L4" s="175">
        <v>33</v>
      </c>
    </row>
    <row r="5" spans="1:20">
      <c r="A5" s="200">
        <v>1</v>
      </c>
      <c r="B5" s="200" t="s">
        <v>3441</v>
      </c>
      <c r="C5" s="200">
        <v>35300100702</v>
      </c>
      <c r="D5" s="178"/>
      <c r="E5" s="202" t="e">
        <f>VLOOKUP(D5,[1]Funções!#REF!,2,0)</f>
        <v>#REF!</v>
      </c>
      <c r="F5" s="201">
        <v>41631</v>
      </c>
      <c r="G5" s="184"/>
      <c r="H5" s="175"/>
      <c r="I5" s="191"/>
      <c r="J5" s="191"/>
      <c r="K5" s="175"/>
      <c r="L5" s="175"/>
    </row>
    <row r="6" spans="1:20">
      <c r="A6" s="200">
        <v>2</v>
      </c>
      <c r="B6" s="200" t="s">
        <v>3353</v>
      </c>
      <c r="C6" s="200">
        <v>35300100524</v>
      </c>
      <c r="D6" s="178"/>
      <c r="E6" s="202" t="e">
        <f>VLOOKUP(D6,[1]Funções!#REF!,2,0)</f>
        <v>#REF!</v>
      </c>
      <c r="F6" s="201">
        <v>41631</v>
      </c>
      <c r="G6" s="184"/>
      <c r="H6" s="175"/>
      <c r="I6" s="191"/>
      <c r="J6" s="191"/>
      <c r="K6" s="175"/>
      <c r="L6" s="175"/>
    </row>
    <row r="7" spans="1:20">
      <c r="A7" s="200">
        <v>3</v>
      </c>
      <c r="B7" s="200" t="s">
        <v>3354</v>
      </c>
      <c r="C7" s="200">
        <v>35300100506</v>
      </c>
      <c r="D7" s="178"/>
      <c r="E7" s="202" t="e">
        <f>VLOOKUP(D7,[1]Funções!#REF!,2,0)</f>
        <v>#REF!</v>
      </c>
      <c r="F7" s="201">
        <v>41631</v>
      </c>
      <c r="G7" s="180"/>
      <c r="H7" s="175"/>
      <c r="I7" s="191"/>
      <c r="J7" s="191"/>
      <c r="K7" s="175"/>
      <c r="L7" s="175"/>
    </row>
    <row r="8" spans="1:20">
      <c r="A8" s="200">
        <v>4</v>
      </c>
      <c r="B8" s="200" t="s">
        <v>3355</v>
      </c>
      <c r="C8" s="200">
        <v>35300100504</v>
      </c>
      <c r="D8" s="178"/>
      <c r="E8" s="202" t="e">
        <f>VLOOKUP(D8,[1]Funções!#REF!,2,0)</f>
        <v>#REF!</v>
      </c>
      <c r="F8" s="201">
        <v>41631</v>
      </c>
      <c r="G8" s="180"/>
      <c r="H8" s="175"/>
      <c r="I8" s="191"/>
      <c r="J8" s="191"/>
      <c r="K8" s="175"/>
      <c r="L8" s="175"/>
    </row>
    <row r="9" spans="1:20">
      <c r="A9" s="200">
        <v>5</v>
      </c>
      <c r="B9" s="200" t="s">
        <v>3356</v>
      </c>
      <c r="C9" s="200">
        <v>35300100519</v>
      </c>
      <c r="D9" s="178"/>
      <c r="E9" s="202" t="e">
        <f>VLOOKUP(D9,[1]Funções!#REF!,2,0)</f>
        <v>#REF!</v>
      </c>
      <c r="F9" s="201">
        <v>41631</v>
      </c>
      <c r="G9" s="180"/>
      <c r="H9" s="175"/>
      <c r="I9" s="191"/>
      <c r="J9" s="191"/>
      <c r="K9" s="175"/>
      <c r="L9" s="175"/>
    </row>
    <row r="10" spans="1:20">
      <c r="A10" s="200">
        <v>6</v>
      </c>
      <c r="B10" s="200" t="s">
        <v>3442</v>
      </c>
      <c r="C10" s="200">
        <v>35300100521</v>
      </c>
      <c r="D10" s="178"/>
      <c r="E10" s="202" t="e">
        <f>VLOOKUP(D10,[1]Funções!#REF!,2,0)</f>
        <v>#REF!</v>
      </c>
      <c r="F10" s="201">
        <v>41624</v>
      </c>
      <c r="G10" s="180"/>
      <c r="H10" s="175"/>
      <c r="I10" s="191"/>
      <c r="J10" s="191"/>
      <c r="K10" s="175"/>
      <c r="L10" s="175"/>
    </row>
    <row r="11" spans="1:20">
      <c r="A11" s="200">
        <v>7</v>
      </c>
      <c r="B11" s="200" t="s">
        <v>3358</v>
      </c>
      <c r="C11" s="200">
        <v>35300100704</v>
      </c>
      <c r="D11" s="178"/>
      <c r="E11" s="202" t="e">
        <f>VLOOKUP(D11,[1]Funções!#REF!,2,0)</f>
        <v>#REF!</v>
      </c>
      <c r="F11" s="201">
        <v>41631</v>
      </c>
      <c r="G11" s="180"/>
      <c r="H11" s="175"/>
      <c r="I11" s="191"/>
      <c r="J11" s="191"/>
      <c r="K11" s="175"/>
      <c r="L11" s="175"/>
    </row>
    <row r="12" spans="1:20">
      <c r="A12" s="200">
        <v>8</v>
      </c>
      <c r="B12" s="200" t="s">
        <v>3392</v>
      </c>
      <c r="C12" s="200">
        <v>35300100516</v>
      </c>
      <c r="D12" s="178"/>
      <c r="E12" s="202" t="e">
        <f>VLOOKUP(D12,[1]Funções!#REF!,2,0)</f>
        <v>#REF!</v>
      </c>
      <c r="F12" s="201">
        <v>41631</v>
      </c>
      <c r="G12" s="180"/>
      <c r="H12" s="175"/>
      <c r="I12" s="191"/>
      <c r="J12" s="191"/>
      <c r="K12" s="175"/>
      <c r="L12" s="175"/>
    </row>
    <row r="13" spans="1:20">
      <c r="A13" s="200">
        <v>9</v>
      </c>
      <c r="B13" s="200" t="s">
        <v>3359</v>
      </c>
      <c r="C13" s="200">
        <v>35300100614</v>
      </c>
      <c r="D13" s="178"/>
      <c r="E13" s="202" t="e">
        <f>VLOOKUP(D13,[1]Funções!#REF!,2,0)</f>
        <v>#REF!</v>
      </c>
      <c r="F13" s="201">
        <v>41631</v>
      </c>
      <c r="G13" s="180"/>
      <c r="H13" s="175"/>
      <c r="I13" s="191"/>
      <c r="J13" s="191"/>
      <c r="K13" s="175"/>
      <c r="L13" s="175"/>
    </row>
    <row r="14" spans="1:20">
      <c r="A14" s="200">
        <v>10</v>
      </c>
      <c r="B14" s="200" t="s">
        <v>3360</v>
      </c>
      <c r="C14" s="200">
        <v>35300100612</v>
      </c>
      <c r="D14" s="178"/>
      <c r="E14" s="202" t="e">
        <f>VLOOKUP(D14,[1]Funções!#REF!,2,0)</f>
        <v>#REF!</v>
      </c>
      <c r="F14" s="201">
        <v>41631</v>
      </c>
      <c r="G14" s="184"/>
      <c r="H14" s="175"/>
      <c r="I14" s="191"/>
      <c r="J14" s="191"/>
      <c r="K14" s="175"/>
      <c r="L14" s="175"/>
    </row>
    <row r="15" spans="1:20">
      <c r="A15" s="200">
        <v>11</v>
      </c>
      <c r="B15" s="200" t="s">
        <v>3361</v>
      </c>
      <c r="C15" s="200">
        <v>35300100524</v>
      </c>
      <c r="D15" s="178"/>
      <c r="E15" s="202" t="e">
        <f>VLOOKUP(D15,[1]Funções!#REF!,2,0)</f>
        <v>#REF!</v>
      </c>
      <c r="F15" s="201">
        <v>41631</v>
      </c>
      <c r="G15" s="184"/>
      <c r="H15" s="175"/>
      <c r="I15" s="191"/>
      <c r="J15" s="191"/>
      <c r="K15" s="175"/>
      <c r="L15" s="175"/>
    </row>
    <row r="16" spans="1:20">
      <c r="A16" s="200">
        <v>12</v>
      </c>
      <c r="B16" s="200" t="s">
        <v>3443</v>
      </c>
      <c r="C16" s="200">
        <v>35300100301</v>
      </c>
      <c r="D16" s="178"/>
      <c r="E16" s="202" t="e">
        <f>VLOOKUP(D16,[1]Funções!#REF!,2,0)</f>
        <v>#REF!</v>
      </c>
      <c r="F16" s="201">
        <v>41641</v>
      </c>
      <c r="G16" s="184"/>
      <c r="H16" s="175"/>
      <c r="I16" s="191"/>
      <c r="J16" s="191"/>
      <c r="K16" s="175"/>
      <c r="L16" s="175"/>
    </row>
    <row r="17" spans="1:12">
      <c r="A17" s="200">
        <v>13</v>
      </c>
      <c r="B17" s="200" t="s">
        <v>3362</v>
      </c>
      <c r="C17" s="200">
        <v>35300100610</v>
      </c>
      <c r="D17" s="178"/>
      <c r="E17" s="202" t="e">
        <f>VLOOKUP(D17,[1]Funções!#REF!,2,0)</f>
        <v>#REF!</v>
      </c>
      <c r="F17" s="201">
        <v>41660</v>
      </c>
      <c r="G17" s="180"/>
      <c r="H17" s="175"/>
      <c r="I17" s="191"/>
      <c r="J17" s="191"/>
      <c r="K17" s="175"/>
      <c r="L17" s="175"/>
    </row>
    <row r="18" spans="1:12">
      <c r="A18" s="200">
        <v>14</v>
      </c>
      <c r="B18" s="200" t="s">
        <v>3363</v>
      </c>
      <c r="C18" s="200">
        <v>35300100614</v>
      </c>
      <c r="D18" s="178"/>
      <c r="E18" s="202" t="e">
        <f>VLOOKUP(D18,[1]Funções!#REF!,2,0)</f>
        <v>#REF!</v>
      </c>
      <c r="F18" s="201">
        <v>41660</v>
      </c>
      <c r="G18" s="180"/>
      <c r="H18" s="175"/>
      <c r="I18" s="191"/>
      <c r="J18" s="191"/>
      <c r="K18" s="175"/>
      <c r="L18" s="175"/>
    </row>
    <row r="19" spans="1:12">
      <c r="A19" s="200">
        <v>15</v>
      </c>
      <c r="B19" s="200" t="s">
        <v>3381</v>
      </c>
      <c r="C19" s="200">
        <v>35300100708</v>
      </c>
      <c r="D19" s="178"/>
      <c r="E19" s="202" t="e">
        <f>VLOOKUP(D19,[1]Funções!#REF!,2,0)</f>
        <v>#REF!</v>
      </c>
      <c r="F19" s="201">
        <v>41660</v>
      </c>
      <c r="G19" s="180"/>
      <c r="H19" s="175"/>
      <c r="I19" s="191"/>
      <c r="J19" s="191"/>
      <c r="K19" s="175"/>
      <c r="L19" s="175"/>
    </row>
    <row r="20" spans="1:12">
      <c r="A20" s="200">
        <v>16</v>
      </c>
      <c r="B20" s="200" t="s">
        <v>3364</v>
      </c>
      <c r="C20" s="200">
        <v>35300100701</v>
      </c>
      <c r="D20" s="178"/>
      <c r="E20" s="202" t="e">
        <f>VLOOKUP(D20,[1]Funções!#REF!,2,0)</f>
        <v>#REF!</v>
      </c>
      <c r="F20" s="201">
        <v>41673</v>
      </c>
      <c r="G20" s="180"/>
      <c r="H20" s="175"/>
      <c r="I20" s="191"/>
      <c r="J20" s="191"/>
      <c r="K20" s="175"/>
      <c r="L20" s="175"/>
    </row>
    <row r="21" spans="1:12">
      <c r="A21" s="200">
        <v>17</v>
      </c>
      <c r="B21" s="200" t="s">
        <v>3366</v>
      </c>
      <c r="C21" s="200">
        <v>35300100609</v>
      </c>
      <c r="D21" s="178"/>
      <c r="E21" s="202" t="e">
        <f>VLOOKUP(D21,[1]Funções!#REF!,2,0)</f>
        <v>#REF!</v>
      </c>
      <c r="F21" s="201">
        <v>41687</v>
      </c>
      <c r="G21" s="180"/>
      <c r="H21" s="175"/>
      <c r="I21" s="191"/>
      <c r="J21" s="191"/>
      <c r="K21" s="175"/>
      <c r="L21" s="175"/>
    </row>
    <row r="22" spans="1:12">
      <c r="A22" s="200">
        <v>18</v>
      </c>
      <c r="B22" s="200" t="s">
        <v>3367</v>
      </c>
      <c r="C22" s="200">
        <v>35300100302</v>
      </c>
      <c r="D22" s="178"/>
      <c r="E22" s="202" t="e">
        <f>VLOOKUP(D22,[1]Funções!#REF!,2,0)</f>
        <v>#REF!</v>
      </c>
      <c r="F22" s="201">
        <v>41730</v>
      </c>
      <c r="G22" s="180"/>
      <c r="H22" s="175"/>
      <c r="I22" s="191"/>
      <c r="J22" s="191"/>
      <c r="K22" s="175"/>
      <c r="L22" s="175"/>
    </row>
    <row r="23" spans="1:12">
      <c r="A23" s="200">
        <v>19</v>
      </c>
      <c r="B23" s="200" t="s">
        <v>3368</v>
      </c>
      <c r="C23" s="200">
        <v>35300100302</v>
      </c>
      <c r="D23" s="178"/>
      <c r="E23" s="202" t="e">
        <f>VLOOKUP(D23,[1]Funções!#REF!,2,0)</f>
        <v>#REF!</v>
      </c>
      <c r="F23" s="201">
        <v>41730</v>
      </c>
      <c r="G23" s="180"/>
      <c r="H23" s="175"/>
      <c r="I23" s="191"/>
      <c r="J23" s="191"/>
      <c r="K23" s="175"/>
      <c r="L23" s="175"/>
    </row>
    <row r="24" spans="1:12">
      <c r="A24" s="200">
        <v>20</v>
      </c>
      <c r="B24" s="200" t="s">
        <v>3444</v>
      </c>
      <c r="C24" s="200">
        <v>35300100225</v>
      </c>
      <c r="D24" s="178"/>
      <c r="E24" s="202" t="e">
        <f>VLOOKUP(D24,[1]Funções!#REF!,2,0)</f>
        <v>#REF!</v>
      </c>
      <c r="F24" s="201">
        <v>41736</v>
      </c>
      <c r="G24" s="180"/>
      <c r="H24" s="175"/>
      <c r="I24" s="191"/>
      <c r="J24" s="191"/>
      <c r="K24" s="175"/>
      <c r="L24" s="175"/>
    </row>
    <row r="25" spans="1:12">
      <c r="A25" s="200">
        <v>21</v>
      </c>
      <c r="B25" s="200" t="s">
        <v>3445</v>
      </c>
      <c r="C25" s="200">
        <v>35300100702</v>
      </c>
      <c r="D25" s="178"/>
      <c r="E25" s="202" t="e">
        <f>VLOOKUP(D25,[1]Funções!#REF!,2,0)</f>
        <v>#REF!</v>
      </c>
      <c r="F25" s="201">
        <v>41736</v>
      </c>
      <c r="G25" s="180"/>
      <c r="H25" s="175"/>
      <c r="I25" s="191"/>
      <c r="J25" s="191"/>
      <c r="K25" s="175"/>
      <c r="L25" s="175"/>
    </row>
    <row r="26" spans="1:12">
      <c r="A26" s="200">
        <v>22</v>
      </c>
      <c r="B26" s="200" t="s">
        <v>3390</v>
      </c>
      <c r="C26" s="200">
        <v>35300100702</v>
      </c>
      <c r="D26" s="178"/>
      <c r="E26" s="202" t="e">
        <f>VLOOKUP(D26,[1]Funções!#REF!,2,0)</f>
        <v>#REF!</v>
      </c>
      <c r="F26" s="201">
        <v>41737</v>
      </c>
      <c r="G26" s="180"/>
      <c r="H26" s="175"/>
      <c r="I26" s="191"/>
      <c r="J26" s="191"/>
      <c r="K26" s="175"/>
      <c r="L26" s="175"/>
    </row>
    <row r="27" spans="1:12">
      <c r="A27" s="200">
        <v>23</v>
      </c>
      <c r="B27" s="200" t="s">
        <v>3369</v>
      </c>
      <c r="C27" s="200">
        <v>35300100402</v>
      </c>
      <c r="D27" s="178"/>
      <c r="E27" s="202" t="e">
        <f>VLOOKUP(D27,[1]Funções!#REF!,2,0)</f>
        <v>#REF!</v>
      </c>
      <c r="F27" s="201">
        <v>41751</v>
      </c>
      <c r="G27" s="184"/>
      <c r="H27" s="175"/>
      <c r="I27" s="191"/>
      <c r="J27" s="191"/>
      <c r="K27" s="175"/>
      <c r="L27" s="175"/>
    </row>
    <row r="28" spans="1:12">
      <c r="A28" s="200">
        <v>24</v>
      </c>
      <c r="B28" s="200" t="s">
        <v>3371</v>
      </c>
      <c r="C28" s="200">
        <v>35300100507</v>
      </c>
      <c r="D28" s="178"/>
      <c r="E28" s="202" t="e">
        <f>VLOOKUP(D28,[1]Funções!#REF!,2,0)</f>
        <v>#REF!</v>
      </c>
      <c r="F28" s="201">
        <v>41771</v>
      </c>
      <c r="G28" s="184"/>
      <c r="H28" s="175"/>
      <c r="I28" s="191"/>
      <c r="J28" s="191"/>
      <c r="K28" s="175"/>
      <c r="L28" s="175"/>
    </row>
    <row r="29" spans="1:12">
      <c r="A29" s="200">
        <v>25</v>
      </c>
      <c r="B29" s="200" t="s">
        <v>3446</v>
      </c>
      <c r="C29" s="200">
        <v>35300100209</v>
      </c>
      <c r="D29" s="178"/>
      <c r="E29" s="202" t="e">
        <f>VLOOKUP(D29,[1]Funções!#REF!,2,0)</f>
        <v>#REF!</v>
      </c>
      <c r="F29" s="201">
        <v>41309</v>
      </c>
      <c r="G29" s="180"/>
      <c r="H29" s="175"/>
      <c r="I29" s="191"/>
      <c r="J29" s="191"/>
      <c r="K29" s="175"/>
      <c r="L29" s="175"/>
    </row>
    <row r="30" spans="1:12">
      <c r="A30" s="200">
        <v>26</v>
      </c>
      <c r="B30" s="200" t="s">
        <v>3372</v>
      </c>
      <c r="C30" s="200">
        <v>35300100609</v>
      </c>
      <c r="D30" s="178"/>
      <c r="E30" s="202" t="e">
        <f>VLOOKUP(D30,[1]Funções!#REF!,2,0)</f>
        <v>#REF!</v>
      </c>
      <c r="F30" s="201">
        <v>41778</v>
      </c>
      <c r="G30" s="180"/>
      <c r="H30" s="175"/>
      <c r="I30" s="191"/>
      <c r="J30" s="191"/>
      <c r="K30" s="175"/>
      <c r="L30" s="175"/>
    </row>
    <row r="31" spans="1:12">
      <c r="A31" s="200">
        <v>27</v>
      </c>
      <c r="B31" s="200" t="s">
        <v>3373</v>
      </c>
      <c r="C31" s="200">
        <v>35300100605</v>
      </c>
      <c r="D31" s="178"/>
      <c r="E31" s="202" t="e">
        <f>VLOOKUP(D31,[1]Funções!#REF!,2,0)</f>
        <v>#REF!</v>
      </c>
      <c r="F31" s="201">
        <v>41799</v>
      </c>
      <c r="G31" s="180"/>
      <c r="H31" s="175"/>
      <c r="I31" s="191"/>
      <c r="J31" s="191"/>
      <c r="K31" s="175"/>
      <c r="L31" s="175"/>
    </row>
    <row r="32" spans="1:12">
      <c r="A32" s="200">
        <v>28</v>
      </c>
      <c r="B32" s="200" t="s">
        <v>3376</v>
      </c>
      <c r="C32" s="200">
        <v>35300100702</v>
      </c>
      <c r="D32" s="178"/>
      <c r="E32" s="202" t="e">
        <f>VLOOKUP(D32,[1]Funções!#REF!,2,0)</f>
        <v>#REF!</v>
      </c>
      <c r="F32" s="201">
        <v>41862</v>
      </c>
      <c r="G32" s="180"/>
      <c r="H32" s="175"/>
      <c r="I32" s="191"/>
      <c r="J32" s="191"/>
      <c r="K32" s="175"/>
      <c r="L32" s="175"/>
    </row>
    <row r="33" spans="1:12">
      <c r="A33" s="200">
        <v>29</v>
      </c>
      <c r="B33" s="200" t="s">
        <v>3377</v>
      </c>
      <c r="C33" s="200">
        <v>35300100513</v>
      </c>
      <c r="D33" s="178"/>
      <c r="E33" s="202" t="e">
        <f>VLOOKUP(D33,[1]Funções!#REF!,2,0)</f>
        <v>#REF!</v>
      </c>
      <c r="F33" s="201">
        <v>41883</v>
      </c>
      <c r="G33" s="180"/>
      <c r="H33" s="175"/>
      <c r="I33" s="191"/>
      <c r="J33" s="191"/>
      <c r="K33" s="175"/>
      <c r="L33" s="175"/>
    </row>
    <row r="34" spans="1:12">
      <c r="A34" s="200">
        <v>30</v>
      </c>
      <c r="B34" s="200" t="s">
        <v>3378</v>
      </c>
      <c r="C34" s="200">
        <v>35300100525</v>
      </c>
      <c r="D34" s="178"/>
      <c r="E34" s="202" t="e">
        <f>VLOOKUP(D34,[1]Funções!#REF!,2,0)</f>
        <v>#REF!</v>
      </c>
      <c r="F34" s="201">
        <v>41883</v>
      </c>
      <c r="G34" s="180"/>
      <c r="H34" s="175"/>
      <c r="I34" s="191"/>
      <c r="J34" s="191"/>
      <c r="K34" s="175"/>
      <c r="L34" s="175"/>
    </row>
    <row r="35" spans="1:12">
      <c r="A35" s="200">
        <v>31</v>
      </c>
      <c r="B35" s="200" t="s">
        <v>3379</v>
      </c>
      <c r="C35" s="200">
        <v>35300100702</v>
      </c>
      <c r="D35" s="178"/>
      <c r="E35" s="202" t="e">
        <f>VLOOKUP(D35,[1]Funções!#REF!,2,0)</f>
        <v>#REF!</v>
      </c>
      <c r="F35" s="201">
        <v>41883</v>
      </c>
      <c r="G35" s="180"/>
      <c r="H35" s="175"/>
      <c r="I35" s="191"/>
      <c r="J35" s="191"/>
      <c r="K35" s="175"/>
      <c r="L35" s="175"/>
    </row>
    <row r="36" spans="1:12">
      <c r="A36" s="200">
        <v>32</v>
      </c>
      <c r="B36" s="200" t="s">
        <v>3405</v>
      </c>
      <c r="C36" s="200">
        <v>35300100611</v>
      </c>
      <c r="D36" s="178"/>
      <c r="E36" s="202" t="e">
        <f>VLOOKUP(D36,[1]Funções!#REF!,2,0)</f>
        <v>#REF!</v>
      </c>
      <c r="F36" s="201">
        <v>41897</v>
      </c>
      <c r="G36" s="180"/>
      <c r="H36" s="175"/>
      <c r="I36" s="191"/>
      <c r="J36" s="191"/>
      <c r="K36" s="175"/>
      <c r="L36" s="175"/>
    </row>
    <row r="37" spans="1:12">
      <c r="A37" s="200">
        <v>33</v>
      </c>
      <c r="B37" s="200" t="s">
        <v>3382</v>
      </c>
      <c r="C37" s="200">
        <v>35300100507</v>
      </c>
      <c r="D37" s="178"/>
      <c r="E37" s="202" t="e">
        <f>VLOOKUP(D37,[1]Funções!#REF!,2,0)</f>
        <v>#REF!</v>
      </c>
      <c r="F37" s="201">
        <v>42037</v>
      </c>
      <c r="G37" s="184"/>
      <c r="H37" s="175"/>
      <c r="I37" s="191"/>
      <c r="J37" s="191"/>
      <c r="K37" s="175"/>
      <c r="L37" s="175"/>
    </row>
    <row r="38" spans="1:12">
      <c r="A38" s="200">
        <v>34</v>
      </c>
      <c r="B38" s="200" t="s">
        <v>3384</v>
      </c>
      <c r="C38" s="200">
        <v>35300100702</v>
      </c>
      <c r="D38" s="178"/>
      <c r="E38" s="202" t="e">
        <f>VLOOKUP(D38,[1]Funções!#REF!,2,0)</f>
        <v>#REF!</v>
      </c>
      <c r="F38" s="201">
        <v>42107</v>
      </c>
      <c r="G38" s="180"/>
      <c r="H38" s="175"/>
      <c r="I38" s="191"/>
      <c r="J38" s="191"/>
      <c r="K38" s="175"/>
      <c r="L38" s="175"/>
    </row>
    <row r="39" spans="1:12">
      <c r="A39" s="200">
        <v>35</v>
      </c>
      <c r="B39" s="200" t="s">
        <v>3385</v>
      </c>
      <c r="C39" s="200">
        <v>35300100705</v>
      </c>
      <c r="D39" s="178"/>
      <c r="E39" s="202" t="e">
        <f>VLOOKUP(D39,[1]Funções!#REF!,2,0)</f>
        <v>#REF!</v>
      </c>
      <c r="F39" s="201">
        <v>42116</v>
      </c>
      <c r="G39" s="180"/>
      <c r="H39" s="175"/>
      <c r="I39" s="191"/>
      <c r="J39" s="191"/>
      <c r="K39" s="175"/>
      <c r="L39" s="175"/>
    </row>
    <row r="40" spans="1:12">
      <c r="A40" s="200">
        <v>36</v>
      </c>
      <c r="B40" s="200" t="s">
        <v>3386</v>
      </c>
      <c r="C40" s="200">
        <v>35300100505</v>
      </c>
      <c r="D40" s="178"/>
      <c r="E40" s="202" t="e">
        <f>VLOOKUP(D40,[1]Funções!#REF!,2,0)</f>
        <v>#REF!</v>
      </c>
      <c r="F40" s="201">
        <v>42156</v>
      </c>
      <c r="G40" s="180"/>
      <c r="H40" s="175"/>
      <c r="I40" s="191"/>
      <c r="J40" s="191"/>
      <c r="K40" s="175"/>
      <c r="L40" s="175"/>
    </row>
    <row r="41" spans="1:12">
      <c r="A41" s="200">
        <v>37</v>
      </c>
      <c r="B41" s="200" t="s">
        <v>3387</v>
      </c>
      <c r="C41" s="200">
        <v>35300100602</v>
      </c>
      <c r="D41" s="178"/>
      <c r="E41" s="202" t="e">
        <f>VLOOKUP(D41,[1]Funções!#REF!,2,0)</f>
        <v>#REF!</v>
      </c>
      <c r="F41" s="201">
        <v>42170</v>
      </c>
      <c r="G41" s="184"/>
      <c r="H41" s="175"/>
      <c r="I41" s="191"/>
      <c r="J41" s="191"/>
      <c r="K41" s="175"/>
      <c r="L41" s="175"/>
    </row>
    <row r="42" spans="1:12">
      <c r="A42" s="200">
        <v>38</v>
      </c>
      <c r="B42" s="200" t="s">
        <v>3388</v>
      </c>
      <c r="C42" s="200">
        <v>35300100708</v>
      </c>
      <c r="D42" s="178"/>
      <c r="E42" s="202" t="e">
        <f>VLOOKUP(D42,[1]Funções!#REF!,2,0)</f>
        <v>#REF!</v>
      </c>
      <c r="F42" s="201">
        <v>42191</v>
      </c>
      <c r="G42" s="184"/>
      <c r="H42" s="175"/>
      <c r="I42" s="191"/>
      <c r="J42" s="191"/>
      <c r="K42" s="175"/>
      <c r="L42" s="175"/>
    </row>
    <row r="43" spans="1:12">
      <c r="A43" s="200">
        <v>39</v>
      </c>
      <c r="B43" s="200" t="s">
        <v>3391</v>
      </c>
      <c r="C43" s="200">
        <v>35300100103</v>
      </c>
      <c r="D43" s="178"/>
      <c r="E43" s="202" t="e">
        <f>VLOOKUP(D43,[1]Funções!#REF!,2,0)</f>
        <v>#REF!</v>
      </c>
      <c r="F43" s="201">
        <v>42282</v>
      </c>
      <c r="G43" s="180"/>
      <c r="H43" s="175"/>
      <c r="I43" s="191"/>
      <c r="J43" s="191"/>
      <c r="K43" s="175"/>
      <c r="L43" s="175"/>
    </row>
    <row r="44" spans="1:12">
      <c r="A44" s="200">
        <v>40</v>
      </c>
      <c r="B44" s="200" t="s">
        <v>3389</v>
      </c>
      <c r="C44" s="200">
        <v>35300100709</v>
      </c>
      <c r="D44" s="178"/>
      <c r="E44" s="202" t="e">
        <f>VLOOKUP(D44,[1]Funções!#REF!,2,0)</f>
        <v>#REF!</v>
      </c>
      <c r="F44" s="201">
        <v>42282</v>
      </c>
      <c r="G44" s="184"/>
      <c r="H44" s="175"/>
      <c r="I44" s="191"/>
      <c r="J44" s="191"/>
      <c r="K44" s="175"/>
      <c r="L44" s="175"/>
    </row>
    <row r="45" spans="1:12">
      <c r="A45" s="200">
        <v>41</v>
      </c>
      <c r="B45" s="200" t="s">
        <v>3447</v>
      </c>
      <c r="C45" s="200">
        <v>35300100614</v>
      </c>
      <c r="D45" s="178"/>
      <c r="E45" s="202" t="e">
        <f>VLOOKUP(D45,[1]Funções!#REF!,2,0)</f>
        <v>#REF!</v>
      </c>
      <c r="F45" s="201">
        <v>42339</v>
      </c>
      <c r="G45" s="180"/>
      <c r="H45" s="175"/>
      <c r="I45" s="191"/>
      <c r="J45" s="191"/>
      <c r="K45" s="175"/>
      <c r="L45" s="175"/>
    </row>
    <row r="46" spans="1:12">
      <c r="A46" s="200">
        <v>42</v>
      </c>
      <c r="B46" s="200" t="s">
        <v>3393</v>
      </c>
      <c r="C46" s="200">
        <v>35300100401</v>
      </c>
      <c r="D46" s="178"/>
      <c r="E46" s="202" t="e">
        <f>VLOOKUP(D46,[1]Funções!#REF!,2,0)</f>
        <v>#REF!</v>
      </c>
      <c r="F46" s="201">
        <v>42443</v>
      </c>
      <c r="G46" s="180"/>
      <c r="H46" s="175"/>
      <c r="I46" s="191"/>
      <c r="J46" s="191"/>
      <c r="K46" s="175"/>
      <c r="L46" s="175"/>
    </row>
    <row r="47" spans="1:12">
      <c r="A47" s="200">
        <v>43</v>
      </c>
      <c r="B47" s="200" t="s">
        <v>3448</v>
      </c>
      <c r="C47" s="200">
        <v>35300100305</v>
      </c>
      <c r="D47" s="178"/>
      <c r="E47" s="202" t="e">
        <f>VLOOKUP(D47,[1]Funções!#REF!,2,0)</f>
        <v>#REF!</v>
      </c>
      <c r="F47" s="201">
        <v>42444</v>
      </c>
      <c r="G47" s="180"/>
      <c r="H47" s="175"/>
      <c r="I47" s="191"/>
      <c r="J47" s="191"/>
      <c r="K47" s="175"/>
      <c r="L47" s="175"/>
    </row>
    <row r="48" spans="1:12">
      <c r="A48" s="200">
        <v>44</v>
      </c>
      <c r="B48" s="200" t="s">
        <v>3394</v>
      </c>
      <c r="C48" s="200">
        <v>35300100613</v>
      </c>
      <c r="D48" s="178"/>
      <c r="E48" s="202" t="e">
        <f>VLOOKUP(D48,[1]Funções!#REF!,2,0)</f>
        <v>#REF!</v>
      </c>
      <c r="F48" s="201">
        <v>42471</v>
      </c>
      <c r="G48" s="180"/>
      <c r="H48" s="175"/>
      <c r="I48" s="191"/>
      <c r="J48" s="191"/>
      <c r="K48" s="175"/>
      <c r="L48" s="175"/>
    </row>
    <row r="49" spans="1:12">
      <c r="A49" s="200">
        <v>45</v>
      </c>
      <c r="B49" s="200" t="s">
        <v>3395</v>
      </c>
      <c r="C49" s="200">
        <v>35300100225</v>
      </c>
      <c r="D49" s="178"/>
      <c r="E49" s="202" t="e">
        <f>VLOOKUP(D49,[1]Funções!#REF!,2,0)</f>
        <v>#REF!</v>
      </c>
      <c r="F49" s="201">
        <v>42541</v>
      </c>
      <c r="G49" s="180"/>
      <c r="H49" s="175"/>
      <c r="I49" s="191"/>
      <c r="J49" s="191"/>
      <c r="K49" s="175"/>
      <c r="L49" s="175"/>
    </row>
    <row r="50" spans="1:12">
      <c r="A50" s="200">
        <v>46</v>
      </c>
      <c r="B50" s="200" t="s">
        <v>3396</v>
      </c>
      <c r="C50" s="200">
        <v>35300100609</v>
      </c>
      <c r="D50" s="178"/>
      <c r="E50" s="202" t="e">
        <f>VLOOKUP(D50,[1]Funções!#REF!,2,0)</f>
        <v>#REF!</v>
      </c>
      <c r="F50" s="201">
        <v>42598</v>
      </c>
      <c r="G50" s="180"/>
      <c r="H50" s="175"/>
      <c r="I50" s="191"/>
      <c r="J50" s="191"/>
      <c r="K50" s="175"/>
      <c r="L50" s="175"/>
    </row>
    <row r="51" spans="1:12">
      <c r="A51" s="200">
        <v>47</v>
      </c>
      <c r="B51" s="200" t="s">
        <v>3397</v>
      </c>
      <c r="C51" s="200">
        <v>35300100401</v>
      </c>
      <c r="D51" s="178"/>
      <c r="E51" s="202" t="e">
        <f>VLOOKUP(D51,[1]Funções!#REF!,2,0)</f>
        <v>#REF!</v>
      </c>
      <c r="F51" s="201">
        <v>42695</v>
      </c>
      <c r="G51" s="184"/>
      <c r="H51" s="175"/>
      <c r="I51" s="191"/>
      <c r="J51" s="191"/>
      <c r="K51" s="175"/>
      <c r="L51" s="175"/>
    </row>
    <row r="52" spans="1:12">
      <c r="A52" s="200">
        <v>48</v>
      </c>
      <c r="B52" s="200" t="s">
        <v>3399</v>
      </c>
      <c r="C52" s="200">
        <v>35300100609</v>
      </c>
      <c r="D52" s="178"/>
      <c r="E52" s="202" t="e">
        <f>VLOOKUP(D52,[1]Funções!#REF!,2,0)</f>
        <v>#REF!</v>
      </c>
      <c r="F52" s="201">
        <v>42751</v>
      </c>
      <c r="G52" s="180"/>
      <c r="H52" s="175"/>
      <c r="I52" s="191"/>
      <c r="J52" s="191"/>
      <c r="K52" s="175"/>
      <c r="L52" s="175"/>
    </row>
    <row r="53" spans="1:12">
      <c r="A53" s="200">
        <v>49</v>
      </c>
      <c r="B53" s="200" t="s">
        <v>3449</v>
      </c>
      <c r="C53" s="200">
        <v>35300100702</v>
      </c>
      <c r="D53" s="178"/>
      <c r="E53" s="202" t="e">
        <f>VLOOKUP(D53,[1]Funções!#REF!,2,0)</f>
        <v>#REF!</v>
      </c>
      <c r="F53" s="201">
        <v>42751</v>
      </c>
      <c r="G53" s="180"/>
      <c r="H53" s="175"/>
      <c r="I53" s="191"/>
      <c r="J53" s="191"/>
      <c r="K53" s="175"/>
      <c r="L53" s="175"/>
    </row>
    <row r="54" spans="1:12">
      <c r="A54" s="200">
        <v>50</v>
      </c>
      <c r="B54" s="200" t="s">
        <v>3401</v>
      </c>
      <c r="C54" s="200">
        <v>35300100301</v>
      </c>
      <c r="D54" s="178"/>
      <c r="E54" s="202" t="e">
        <f>VLOOKUP(D54,[1]Funções!#REF!,2,0)</f>
        <v>#REF!</v>
      </c>
      <c r="F54" s="201">
        <v>42772</v>
      </c>
      <c r="G54" s="184"/>
      <c r="H54" s="175"/>
      <c r="I54" s="191"/>
      <c r="J54" s="191"/>
      <c r="K54" s="175"/>
      <c r="L54" s="175"/>
    </row>
    <row r="55" spans="1:12">
      <c r="A55" s="200">
        <v>51</v>
      </c>
      <c r="B55" s="200" t="s">
        <v>3402</v>
      </c>
      <c r="C55" s="200">
        <v>35300100709</v>
      </c>
      <c r="D55" s="178"/>
      <c r="E55" s="202" t="e">
        <f>VLOOKUP(D55,[1]Funções!#REF!,2,0)</f>
        <v>#REF!</v>
      </c>
      <c r="F55" s="201">
        <v>42786</v>
      </c>
      <c r="G55" s="180"/>
      <c r="H55" s="175"/>
      <c r="I55" s="191"/>
      <c r="J55" s="191"/>
      <c r="K55" s="175"/>
      <c r="L55" s="175"/>
    </row>
    <row r="56" spans="1:12">
      <c r="A56" s="200">
        <v>52</v>
      </c>
      <c r="B56" s="200" t="s">
        <v>3403</v>
      </c>
      <c r="C56" s="200">
        <v>35300100616</v>
      </c>
      <c r="D56" s="178"/>
      <c r="E56" s="202" t="e">
        <f>VLOOKUP(D56,[1]Funções!#REF!,2,0)</f>
        <v>#REF!</v>
      </c>
      <c r="F56" s="201">
        <v>42870</v>
      </c>
      <c r="G56" s="180"/>
      <c r="H56" s="175"/>
      <c r="I56" s="191"/>
      <c r="J56" s="191"/>
      <c r="K56" s="175"/>
      <c r="L56" s="175"/>
    </row>
    <row r="57" spans="1:12">
      <c r="A57" s="200">
        <v>53</v>
      </c>
      <c r="B57" s="200" t="s">
        <v>3404</v>
      </c>
      <c r="C57" s="200">
        <v>35300100617</v>
      </c>
      <c r="D57" s="178"/>
      <c r="E57" s="202" t="e">
        <f>VLOOKUP(D57,[1]Funções!#REF!,2,0)</f>
        <v>#REF!</v>
      </c>
      <c r="F57" s="201">
        <v>42877</v>
      </c>
      <c r="G57" s="180"/>
      <c r="H57" s="175"/>
      <c r="I57" s="191"/>
      <c r="J57" s="191"/>
      <c r="K57" s="175"/>
      <c r="L57" s="175"/>
    </row>
    <row r="58" spans="1:12">
      <c r="A58" s="200">
        <v>54</v>
      </c>
      <c r="B58" s="200" t="s">
        <v>3398</v>
      </c>
      <c r="C58" s="200">
        <v>35300100104</v>
      </c>
      <c r="D58" s="178"/>
      <c r="E58" s="202" t="e">
        <f>VLOOKUP(D58,[1]Funções!#REF!,2,0)</f>
        <v>#REF!</v>
      </c>
      <c r="F58" s="201">
        <v>42891</v>
      </c>
      <c r="G58" s="180"/>
      <c r="H58" s="175"/>
      <c r="I58" s="191"/>
      <c r="J58" s="191"/>
      <c r="K58" s="175"/>
      <c r="L58" s="175"/>
    </row>
    <row r="59" spans="1:12">
      <c r="A59" s="200">
        <v>55</v>
      </c>
      <c r="B59" s="200" t="s">
        <v>3406</v>
      </c>
      <c r="C59" s="200">
        <v>35300100702</v>
      </c>
      <c r="D59" s="178"/>
      <c r="E59" s="202" t="e">
        <f>VLOOKUP(D59,[1]Funções!#REF!,2,0)</f>
        <v>#REF!</v>
      </c>
      <c r="F59" s="201">
        <v>42912</v>
      </c>
      <c r="G59" s="184"/>
      <c r="H59" s="175"/>
      <c r="I59" s="191"/>
      <c r="J59" s="191"/>
      <c r="K59" s="175"/>
      <c r="L59" s="175"/>
    </row>
    <row r="60" spans="1:12">
      <c r="A60" s="200">
        <v>56</v>
      </c>
      <c r="B60" s="200" t="s">
        <v>3450</v>
      </c>
      <c r="C60" s="200">
        <v>35300100606</v>
      </c>
      <c r="D60" s="178"/>
      <c r="E60" s="202" t="e">
        <f>VLOOKUP(D60,[1]Funções!#REF!,2,0)</f>
        <v>#REF!</v>
      </c>
      <c r="F60" s="201">
        <v>42948</v>
      </c>
      <c r="G60" s="184"/>
      <c r="H60" s="175"/>
      <c r="I60" s="191"/>
      <c r="J60" s="191"/>
      <c r="K60" s="175"/>
      <c r="L60" s="175"/>
    </row>
    <row r="61" spans="1:12">
      <c r="A61" s="200">
        <v>57</v>
      </c>
      <c r="B61" s="200" t="s">
        <v>3407</v>
      </c>
      <c r="C61" s="200">
        <v>35300100402</v>
      </c>
      <c r="D61" s="178"/>
      <c r="E61" s="202" t="e">
        <f>VLOOKUP(D61,[1]Funções!#REF!,2,0)</f>
        <v>#REF!</v>
      </c>
      <c r="F61" s="201">
        <v>42982</v>
      </c>
      <c r="G61" s="184"/>
      <c r="H61" s="175"/>
      <c r="I61" s="191"/>
      <c r="J61" s="191"/>
      <c r="K61" s="175"/>
      <c r="L61" s="175"/>
    </row>
    <row r="62" spans="1:12">
      <c r="A62" s="200">
        <v>58</v>
      </c>
      <c r="B62" s="200" t="s">
        <v>3451</v>
      </c>
      <c r="C62" s="200">
        <v>35300100515</v>
      </c>
      <c r="D62" s="178"/>
      <c r="E62" s="202" t="e">
        <f>VLOOKUP(D62,[1]Funções!#REF!,2,0)</f>
        <v>#REF!</v>
      </c>
      <c r="F62" s="201">
        <v>42989</v>
      </c>
      <c r="G62" s="180"/>
      <c r="H62" s="175"/>
      <c r="I62" s="191"/>
      <c r="J62" s="191"/>
      <c r="K62" s="175"/>
      <c r="L62" s="175"/>
    </row>
    <row r="63" spans="1:12">
      <c r="A63" s="200">
        <v>59</v>
      </c>
      <c r="B63" s="200" t="s">
        <v>3408</v>
      </c>
      <c r="C63" s="200">
        <v>35300100614</v>
      </c>
      <c r="D63" s="178"/>
      <c r="E63" s="202" t="e">
        <f>VLOOKUP(D63,[1]Funções!#REF!,2,0)</f>
        <v>#REF!</v>
      </c>
      <c r="F63" s="201">
        <v>43010</v>
      </c>
      <c r="G63" s="184"/>
      <c r="H63" s="175"/>
      <c r="I63" s="191"/>
      <c r="J63" s="191"/>
      <c r="K63" s="175"/>
      <c r="L63" s="175"/>
    </row>
    <row r="64" spans="1:12">
      <c r="A64" s="200">
        <v>60</v>
      </c>
      <c r="B64" s="200" t="s">
        <v>3452</v>
      </c>
      <c r="C64" s="200">
        <v>35300100225</v>
      </c>
      <c r="D64" s="178"/>
      <c r="E64" s="202" t="e">
        <f>VLOOKUP(D64,[1]Funções!#REF!,2,0)</f>
        <v>#REF!</v>
      </c>
      <c r="F64" s="201">
        <v>43178</v>
      </c>
      <c r="G64" s="180"/>
      <c r="H64" s="175"/>
      <c r="I64" s="191"/>
      <c r="J64" s="191"/>
      <c r="K64" s="175"/>
      <c r="L64" s="175"/>
    </row>
    <row r="65" spans="1:12">
      <c r="A65" s="200">
        <v>61</v>
      </c>
      <c r="B65" s="200" t="s">
        <v>3453</v>
      </c>
      <c r="C65" s="200">
        <v>35300100305</v>
      </c>
      <c r="D65" s="178"/>
      <c r="E65" s="202" t="e">
        <f>VLOOKUP(D65,[1]Funções!#REF!,2,0)</f>
        <v>#REF!</v>
      </c>
      <c r="F65" s="201">
        <v>43199</v>
      </c>
      <c r="G65" s="180"/>
      <c r="H65" s="175"/>
      <c r="I65" s="191"/>
      <c r="J65" s="191"/>
      <c r="K65" s="175"/>
      <c r="L65" s="175"/>
    </row>
    <row r="66" spans="1:12">
      <c r="A66" s="200">
        <v>62</v>
      </c>
      <c r="B66" s="200" t="s">
        <v>3411</v>
      </c>
      <c r="C66" s="200">
        <v>35300100607</v>
      </c>
      <c r="D66" s="178"/>
      <c r="E66" s="202" t="e">
        <f>VLOOKUP(D66,[1]Funções!#REF!,2,0)</f>
        <v>#REF!</v>
      </c>
      <c r="F66" s="201">
        <v>43374</v>
      </c>
      <c r="G66" s="180"/>
      <c r="H66" s="175"/>
      <c r="I66" s="191"/>
      <c r="J66" s="191"/>
      <c r="K66" s="175"/>
      <c r="L66" s="175"/>
    </row>
    <row r="67" spans="1:12">
      <c r="A67" s="200">
        <v>63</v>
      </c>
      <c r="B67" s="200" t="s">
        <v>3413</v>
      </c>
      <c r="C67" s="200">
        <v>35300100702</v>
      </c>
      <c r="D67" s="178"/>
      <c r="E67" s="202" t="e">
        <f>VLOOKUP(D67,[1]Funções!#REF!,2,0)</f>
        <v>#REF!</v>
      </c>
      <c r="F67" s="201">
        <v>43437</v>
      </c>
      <c r="G67" s="184"/>
      <c r="H67" s="175"/>
      <c r="I67" s="191"/>
      <c r="J67" s="191"/>
      <c r="K67" s="175"/>
      <c r="L67" s="175"/>
    </row>
    <row r="68" spans="1:12">
      <c r="A68" s="200">
        <v>64</v>
      </c>
      <c r="B68" s="200" t="s">
        <v>3454</v>
      </c>
      <c r="C68" s="200">
        <v>35300100610</v>
      </c>
      <c r="D68" s="178"/>
      <c r="E68" s="202" t="e">
        <f>VLOOKUP(D68,[1]Funções!#REF!,2,0)</f>
        <v>#REF!</v>
      </c>
      <c r="F68" s="201">
        <v>43437</v>
      </c>
      <c r="G68" s="180"/>
      <c r="H68" s="175"/>
      <c r="I68" s="191"/>
      <c r="J68" s="191"/>
      <c r="K68" s="175"/>
      <c r="L68" s="175"/>
    </row>
    <row r="69" spans="1:12">
      <c r="A69" s="200">
        <v>65</v>
      </c>
      <c r="B69" s="200" t="s">
        <v>3400</v>
      </c>
      <c r="C69" s="200">
        <v>35300100517</v>
      </c>
      <c r="D69" s="178"/>
      <c r="E69" s="202" t="e">
        <f>VLOOKUP(D69,[1]Funções!#REF!,2,0)</f>
        <v>#REF!</v>
      </c>
      <c r="F69" s="201">
        <v>43451</v>
      </c>
      <c r="G69" s="180"/>
      <c r="H69" s="175"/>
      <c r="I69" s="191"/>
      <c r="J69" s="191"/>
      <c r="K69" s="175"/>
      <c r="L69" s="175"/>
    </row>
    <row r="70" spans="1:12">
      <c r="A70" s="200">
        <v>66</v>
      </c>
      <c r="B70" s="200" t="s">
        <v>3412</v>
      </c>
      <c r="C70" s="200">
        <v>35300100612</v>
      </c>
      <c r="D70" s="178"/>
      <c r="E70" s="202" t="s">
        <v>3604</v>
      </c>
      <c r="F70" s="201">
        <v>43453</v>
      </c>
      <c r="G70" s="180"/>
      <c r="H70" s="175"/>
      <c r="I70" s="191"/>
      <c r="J70" s="191"/>
      <c r="K70" s="175"/>
      <c r="L70" s="175"/>
    </row>
    <row r="71" spans="1:12">
      <c r="A71" s="200">
        <v>67</v>
      </c>
      <c r="B71" s="200" t="s">
        <v>3410</v>
      </c>
      <c r="C71" s="200">
        <v>35300100514</v>
      </c>
      <c r="D71" s="178"/>
      <c r="E71" s="202" t="e">
        <f>VLOOKUP(D71,[1]Funções!#REF!,2,0)</f>
        <v>#REF!</v>
      </c>
      <c r="F71" s="201">
        <v>43467</v>
      </c>
      <c r="G71" s="184"/>
      <c r="H71" s="175"/>
      <c r="I71" s="191"/>
      <c r="J71" s="191"/>
      <c r="K71" s="175"/>
      <c r="L71" s="175"/>
    </row>
    <row r="72" spans="1:12">
      <c r="A72" s="200">
        <v>68</v>
      </c>
      <c r="B72" s="200" t="s">
        <v>3455</v>
      </c>
      <c r="C72" s="200">
        <v>35300100613</v>
      </c>
      <c r="D72" s="178"/>
      <c r="E72" s="202" t="e">
        <f>VLOOKUP(D72,[1]Funções!#REF!,2,0)</f>
        <v>#REF!</v>
      </c>
      <c r="F72" s="201">
        <v>43494</v>
      </c>
      <c r="G72" s="180"/>
      <c r="H72" s="175"/>
      <c r="I72" s="191"/>
      <c r="J72" s="191"/>
      <c r="K72" s="175"/>
      <c r="L72" s="175"/>
    </row>
    <row r="73" spans="1:12">
      <c r="A73" s="200">
        <v>69</v>
      </c>
      <c r="B73" s="200" t="s">
        <v>3414</v>
      </c>
      <c r="C73" s="200">
        <v>35300100305</v>
      </c>
      <c r="D73" s="178"/>
      <c r="E73" s="202" t="e">
        <f>VLOOKUP(D73,[1]Funções!#REF!,2,0)</f>
        <v>#REF!</v>
      </c>
      <c r="F73" s="201">
        <v>43501</v>
      </c>
      <c r="G73" s="180"/>
      <c r="H73" s="175"/>
      <c r="I73" s="191"/>
      <c r="J73" s="191"/>
      <c r="K73" s="175"/>
      <c r="L73" s="175"/>
    </row>
    <row r="74" spans="1:12">
      <c r="A74" s="200">
        <v>70</v>
      </c>
      <c r="B74" s="200" t="s">
        <v>3456</v>
      </c>
      <c r="C74" s="200">
        <v>35300100609</v>
      </c>
      <c r="D74" s="178"/>
      <c r="E74" s="202" t="e">
        <f>VLOOKUP(D74,[1]Funções!#REF!,2,0)</f>
        <v>#REF!</v>
      </c>
      <c r="F74" s="201">
        <v>43510</v>
      </c>
      <c r="G74" s="180"/>
      <c r="H74" s="175"/>
      <c r="I74" s="191"/>
      <c r="J74" s="191"/>
      <c r="K74" s="175"/>
      <c r="L74" s="175"/>
    </row>
    <row r="75" spans="1:12">
      <c r="A75" s="200">
        <v>71</v>
      </c>
      <c r="B75" s="200" t="s">
        <v>3457</v>
      </c>
      <c r="C75" s="200">
        <v>35300100301</v>
      </c>
      <c r="D75" s="178"/>
      <c r="E75" s="202" t="e">
        <f>VLOOKUP(D75,[1]Funções!#REF!,2,0)</f>
        <v>#REF!</v>
      </c>
      <c r="F75" s="201">
        <v>43517</v>
      </c>
      <c r="G75" s="184"/>
      <c r="H75" s="175"/>
      <c r="I75" s="191"/>
      <c r="J75" s="191"/>
      <c r="K75" s="175"/>
      <c r="L75" s="175"/>
    </row>
    <row r="76" spans="1:12">
      <c r="A76" s="200">
        <v>72</v>
      </c>
      <c r="B76" s="200" t="s">
        <v>3458</v>
      </c>
      <c r="C76" s="200">
        <v>35300100610</v>
      </c>
      <c r="D76" s="178"/>
      <c r="E76" s="202" t="e">
        <f>VLOOKUP(D76,[1]Funções!#REF!,2,0)</f>
        <v>#REF!</v>
      </c>
      <c r="F76" s="201">
        <v>43535</v>
      </c>
      <c r="G76" s="184"/>
      <c r="H76" s="175"/>
      <c r="I76" s="191"/>
      <c r="J76" s="191"/>
      <c r="K76" s="175"/>
      <c r="L76" s="175"/>
    </row>
    <row r="77" spans="1:12">
      <c r="A77" s="200">
        <v>73</v>
      </c>
      <c r="B77" s="200" t="s">
        <v>3419</v>
      </c>
      <c r="C77" s="200">
        <v>35300100609</v>
      </c>
      <c r="D77" s="178"/>
      <c r="E77" s="202" t="e">
        <f>VLOOKUP(D77,[1]Funções!#REF!,2,0)</f>
        <v>#REF!</v>
      </c>
      <c r="F77" s="201">
        <v>43544</v>
      </c>
      <c r="G77" s="184"/>
      <c r="H77" s="175"/>
      <c r="I77" s="191"/>
      <c r="J77" s="191"/>
      <c r="K77" s="175"/>
      <c r="L77" s="175"/>
    </row>
    <row r="78" spans="1:12">
      <c r="A78" s="200">
        <v>74</v>
      </c>
      <c r="B78" s="200" t="s">
        <v>3420</v>
      </c>
      <c r="C78" s="200">
        <v>35300100609</v>
      </c>
      <c r="D78" s="178"/>
      <c r="E78" s="202" t="e">
        <f>VLOOKUP(D78,[1]Funções!#REF!,2,0)</f>
        <v>#REF!</v>
      </c>
      <c r="F78" s="201">
        <v>43549</v>
      </c>
      <c r="G78" s="180"/>
      <c r="H78" s="175"/>
      <c r="I78" s="191"/>
      <c r="J78" s="191"/>
      <c r="K78" s="175"/>
      <c r="L78" s="175"/>
    </row>
    <row r="79" spans="1:12">
      <c r="A79" s="200">
        <v>75</v>
      </c>
      <c r="B79" s="200" t="s">
        <v>3459</v>
      </c>
      <c r="C79" s="200">
        <v>35300100705</v>
      </c>
      <c r="D79" s="178"/>
      <c r="E79" s="202" t="e">
        <f>VLOOKUP(D79,[1]Funções!#REF!,2,0)</f>
        <v>#REF!</v>
      </c>
      <c r="F79" s="201">
        <v>43619</v>
      </c>
      <c r="G79" s="184"/>
      <c r="H79" s="175"/>
      <c r="I79" s="191"/>
      <c r="J79" s="191"/>
      <c r="K79" s="175"/>
      <c r="L79" s="175"/>
    </row>
    <row r="80" spans="1:12">
      <c r="A80" s="200">
        <v>76</v>
      </c>
      <c r="B80" s="200" t="s">
        <v>3440</v>
      </c>
      <c r="C80" s="200">
        <v>35300100707</v>
      </c>
      <c r="D80" s="178"/>
      <c r="E80" s="202" t="e">
        <f>VLOOKUP(D80,[1]Funções!#REF!,2,0)</f>
        <v>#REF!</v>
      </c>
      <c r="F80" s="201">
        <v>43670</v>
      </c>
      <c r="G80" s="180"/>
      <c r="H80" s="175"/>
      <c r="I80" s="191"/>
      <c r="J80" s="191"/>
      <c r="K80" s="175"/>
      <c r="L80" s="175"/>
    </row>
    <row r="81" spans="1:12">
      <c r="A81" s="200">
        <v>77</v>
      </c>
      <c r="B81" s="200" t="s">
        <v>3460</v>
      </c>
      <c r="C81" s="200">
        <v>35300100102</v>
      </c>
      <c r="D81" s="178"/>
      <c r="E81" s="202" t="e">
        <f>VLOOKUP(D81,[1]Funções!#REF!,2,0)</f>
        <v>#REF!</v>
      </c>
      <c r="F81" s="201">
        <v>43710</v>
      </c>
      <c r="G81" s="184"/>
      <c r="H81" s="175"/>
      <c r="I81" s="191"/>
      <c r="J81" s="191"/>
      <c r="K81" s="175"/>
      <c r="L81" s="175"/>
    </row>
    <row r="82" spans="1:12">
      <c r="A82" s="200">
        <v>78</v>
      </c>
      <c r="B82" s="200" t="s">
        <v>3461</v>
      </c>
      <c r="C82" s="200">
        <v>35300100401</v>
      </c>
      <c r="D82" s="178"/>
      <c r="E82" s="202" t="e">
        <f>VLOOKUP(D82,[1]Funções!#REF!,2,0)</f>
        <v>#REF!</v>
      </c>
      <c r="F82" s="201">
        <v>43717</v>
      </c>
      <c r="G82" s="180"/>
      <c r="H82" s="175"/>
      <c r="I82" s="191"/>
      <c r="J82" s="191"/>
      <c r="K82" s="175"/>
      <c r="L82" s="175"/>
    </row>
    <row r="83" spans="1:12">
      <c r="A83" s="200">
        <v>79</v>
      </c>
      <c r="B83" s="200" t="s">
        <v>3462</v>
      </c>
      <c r="C83" s="200">
        <v>35300100603</v>
      </c>
      <c r="D83" s="178"/>
      <c r="E83" s="202" t="e">
        <f>VLOOKUP(D83,[1]Funções!#REF!,2,0)</f>
        <v>#REF!</v>
      </c>
      <c r="F83" s="201">
        <v>43726</v>
      </c>
      <c r="G83" s="180"/>
      <c r="H83" s="175"/>
      <c r="I83" s="191"/>
      <c r="J83" s="191"/>
      <c r="K83" s="175"/>
      <c r="L83" s="175"/>
    </row>
    <row r="84" spans="1:12">
      <c r="A84" s="200">
        <v>80</v>
      </c>
      <c r="B84" s="200" t="s">
        <v>3463</v>
      </c>
      <c r="C84" s="200">
        <v>35300100705</v>
      </c>
      <c r="D84" s="178"/>
      <c r="E84" s="202" t="e">
        <f>VLOOKUP(D84,[1]Funções!#REF!,2,0)</f>
        <v>#REF!</v>
      </c>
      <c r="F84" s="201">
        <v>43731</v>
      </c>
      <c r="G84" s="180"/>
      <c r="H84" s="175"/>
      <c r="I84" s="191"/>
      <c r="J84" s="191"/>
      <c r="K84" s="175"/>
      <c r="L84" s="175"/>
    </row>
    <row r="85" spans="1:12">
      <c r="A85" s="200">
        <v>81</v>
      </c>
      <c r="B85" s="200" t="s">
        <v>3464</v>
      </c>
      <c r="C85" s="200">
        <v>35300100613</v>
      </c>
      <c r="D85" s="178"/>
      <c r="E85" s="202" t="e">
        <f>VLOOKUP(D85,[1]Funções!#REF!,2,0)</f>
        <v>#REF!</v>
      </c>
      <c r="F85" s="201">
        <v>43731</v>
      </c>
      <c r="G85" s="184"/>
      <c r="H85" s="175"/>
      <c r="I85" s="191"/>
      <c r="J85" s="191"/>
      <c r="K85" s="175"/>
      <c r="L85" s="175"/>
    </row>
    <row r="86" spans="1:12">
      <c r="A86" s="200">
        <v>82</v>
      </c>
      <c r="B86" s="200" t="s">
        <v>3465</v>
      </c>
      <c r="C86" s="200">
        <v>35300100226</v>
      </c>
      <c r="D86" s="178"/>
      <c r="E86" s="202" t="e">
        <f>VLOOKUP(D86,[1]Funções!#REF!,2,0)</f>
        <v>#REF!</v>
      </c>
      <c r="F86" s="201">
        <v>43733</v>
      </c>
      <c r="G86" s="184"/>
      <c r="H86" s="175"/>
      <c r="I86" s="191"/>
      <c r="J86" s="191"/>
      <c r="K86" s="175"/>
      <c r="L86" s="175"/>
    </row>
    <row r="87" spans="1:12">
      <c r="A87" s="200">
        <v>83</v>
      </c>
      <c r="B87" s="200" t="s">
        <v>3466</v>
      </c>
      <c r="C87" s="200">
        <v>35300100605</v>
      </c>
      <c r="D87" s="178"/>
      <c r="E87" s="202" t="e">
        <f>VLOOKUP(D87,[1]Funções!#REF!,2,0)</f>
        <v>#REF!</v>
      </c>
      <c r="F87" s="201">
        <v>43741</v>
      </c>
      <c r="G87" s="180"/>
      <c r="H87" s="175"/>
      <c r="I87" s="191"/>
      <c r="J87" s="191"/>
      <c r="K87" s="175"/>
      <c r="L87" s="175"/>
    </row>
    <row r="88" spans="1:12">
      <c r="A88" s="200">
        <v>84</v>
      </c>
      <c r="B88" s="200" t="s">
        <v>3467</v>
      </c>
      <c r="C88" s="200">
        <v>35300100303</v>
      </c>
      <c r="D88" s="178"/>
      <c r="E88" s="202" t="e">
        <f>VLOOKUP(D88,[1]Funções!#REF!,2,0)</f>
        <v>#REF!</v>
      </c>
      <c r="F88" s="201">
        <v>43745</v>
      </c>
      <c r="G88" s="180"/>
      <c r="H88" s="175"/>
      <c r="I88" s="191"/>
      <c r="J88" s="191"/>
      <c r="K88" s="175"/>
      <c r="L88" s="175"/>
    </row>
    <row r="89" spans="1:12">
      <c r="A89" s="200">
        <v>85</v>
      </c>
      <c r="B89" s="200" t="s">
        <v>3468</v>
      </c>
      <c r="C89" s="200">
        <v>35300100604</v>
      </c>
      <c r="D89" s="178"/>
      <c r="E89" s="202" t="e">
        <f>VLOOKUP(D89,[1]Funções!#REF!,2,0)</f>
        <v>#REF!</v>
      </c>
      <c r="F89" s="201">
        <v>43745</v>
      </c>
      <c r="G89" s="180"/>
      <c r="H89" s="175"/>
      <c r="I89" s="191"/>
      <c r="J89" s="191"/>
      <c r="K89" s="175"/>
      <c r="L89" s="175"/>
    </row>
    <row r="90" spans="1:12">
      <c r="A90" s="200">
        <v>86</v>
      </c>
      <c r="B90" s="200" t="s">
        <v>3469</v>
      </c>
      <c r="C90" s="200">
        <v>35300100609</v>
      </c>
      <c r="D90" s="178"/>
      <c r="E90" s="202" t="e">
        <f>VLOOKUP(D90,[1]Funções!#REF!,2,0)</f>
        <v>#REF!</v>
      </c>
      <c r="F90" s="201">
        <v>43746</v>
      </c>
      <c r="G90" s="180"/>
      <c r="H90" s="175"/>
      <c r="I90" s="191"/>
      <c r="J90" s="191"/>
      <c r="K90" s="175"/>
      <c r="L90" s="175"/>
    </row>
    <row r="91" spans="1:12">
      <c r="A91" s="200">
        <v>87</v>
      </c>
      <c r="B91" s="200" t="s">
        <v>3470</v>
      </c>
      <c r="C91" s="200">
        <v>35300100614</v>
      </c>
      <c r="D91" s="178"/>
      <c r="E91" s="202" t="e">
        <f>VLOOKUP(D91,[1]Funções!#REF!,2,0)</f>
        <v>#REF!</v>
      </c>
      <c r="F91" s="201">
        <v>43836</v>
      </c>
      <c r="G91" s="180"/>
      <c r="H91" s="175"/>
      <c r="I91" s="191"/>
      <c r="J91" s="191"/>
      <c r="K91" s="175"/>
      <c r="L91" s="175"/>
    </row>
    <row r="92" spans="1:12">
      <c r="A92" s="200">
        <v>88</v>
      </c>
      <c r="B92" s="200" t="s">
        <v>3417</v>
      </c>
      <c r="C92" s="200">
        <v>35300100102</v>
      </c>
      <c r="D92" s="178"/>
      <c r="E92" s="202" t="e">
        <f>VLOOKUP(D92,[1]Funções!#REF!,2,0)</f>
        <v>#REF!</v>
      </c>
      <c r="F92" s="201">
        <v>43832</v>
      </c>
      <c r="G92" s="180"/>
      <c r="H92" s="175"/>
      <c r="I92" s="191"/>
      <c r="J92" s="191"/>
      <c r="K92" s="175"/>
      <c r="L92" s="175"/>
    </row>
    <row r="93" spans="1:12">
      <c r="A93" s="200">
        <v>89</v>
      </c>
      <c r="B93" s="200" t="s">
        <v>3471</v>
      </c>
      <c r="C93" s="200">
        <v>35300100705</v>
      </c>
      <c r="D93" s="178"/>
      <c r="E93" s="202" t="e">
        <f>VLOOKUP(D93,[1]Funções!#REF!,2,0)</f>
        <v>#REF!</v>
      </c>
      <c r="F93" s="201">
        <v>43836</v>
      </c>
      <c r="G93" s="180"/>
      <c r="H93" s="175"/>
      <c r="I93" s="191"/>
      <c r="J93" s="191"/>
      <c r="K93" s="175"/>
      <c r="L93" s="175"/>
    </row>
    <row r="94" spans="1:12">
      <c r="A94" s="200">
        <v>90</v>
      </c>
      <c r="B94" s="200" t="s">
        <v>3472</v>
      </c>
      <c r="C94" s="200">
        <v>35300100104</v>
      </c>
      <c r="D94" s="178"/>
      <c r="E94" s="202" t="e">
        <f>VLOOKUP(D94,[1]Funções!#REF!,2,0)</f>
        <v>#REF!</v>
      </c>
      <c r="F94" s="201">
        <v>43880</v>
      </c>
      <c r="G94" s="180"/>
      <c r="H94" s="175"/>
      <c r="I94" s="191"/>
      <c r="J94" s="191"/>
      <c r="K94" s="175"/>
      <c r="L94" s="175"/>
    </row>
    <row r="95" spans="1:12">
      <c r="A95" s="200">
        <v>91</v>
      </c>
      <c r="B95" s="200" t="s">
        <v>3473</v>
      </c>
      <c r="C95" s="200">
        <v>35300100612</v>
      </c>
      <c r="D95" s="178"/>
      <c r="E95" s="202" t="e">
        <f>VLOOKUP(D95,[1]Funções!#REF!,2,0)</f>
        <v>#REF!</v>
      </c>
      <c r="F95" s="201">
        <v>43887</v>
      </c>
      <c r="G95" s="184"/>
      <c r="H95" s="175"/>
      <c r="I95" s="191"/>
      <c r="J95" s="191"/>
      <c r="K95" s="175"/>
      <c r="L95" s="175"/>
    </row>
    <row r="96" spans="1:12">
      <c r="A96" s="200">
        <v>92</v>
      </c>
      <c r="B96" s="200" t="s">
        <v>3474</v>
      </c>
      <c r="C96" s="200">
        <v>35300100613</v>
      </c>
      <c r="D96" s="178"/>
      <c r="E96" s="202" t="e">
        <f>VLOOKUP(D96,[1]Funções!#REF!,2,0)</f>
        <v>#REF!</v>
      </c>
      <c r="F96" s="201">
        <v>43887</v>
      </c>
      <c r="G96" s="180"/>
      <c r="H96" s="175"/>
      <c r="I96" s="191"/>
      <c r="J96" s="191"/>
      <c r="K96" s="175"/>
      <c r="L96" s="175"/>
    </row>
    <row r="97" spans="1:12">
      <c r="A97" s="200">
        <v>93</v>
      </c>
      <c r="B97" s="200" t="s">
        <v>3475</v>
      </c>
      <c r="C97" s="200">
        <v>35300100704</v>
      </c>
      <c r="D97" s="178"/>
      <c r="E97" s="202" t="e">
        <f>VLOOKUP(D97,[1]Funções!#REF!,2,0)</f>
        <v>#REF!</v>
      </c>
      <c r="F97" s="201">
        <v>43888</v>
      </c>
      <c r="G97" s="180"/>
      <c r="H97" s="175"/>
      <c r="I97" s="191"/>
      <c r="J97" s="191"/>
      <c r="K97" s="175"/>
      <c r="L97" s="175"/>
    </row>
    <row r="98" spans="1:12">
      <c r="A98" s="200">
        <v>94</v>
      </c>
      <c r="B98" s="200" t="s">
        <v>3476</v>
      </c>
      <c r="C98" s="200">
        <v>35300100607</v>
      </c>
      <c r="D98" s="178"/>
      <c r="E98" s="202" t="e">
        <f>VLOOKUP(D98,[1]Funções!#REF!,2,0)</f>
        <v>#REF!</v>
      </c>
      <c r="F98" s="201">
        <v>43894</v>
      </c>
      <c r="G98" s="180"/>
      <c r="H98" s="175"/>
      <c r="I98" s="191"/>
      <c r="J98" s="191"/>
      <c r="K98" s="175"/>
      <c r="L98" s="175"/>
    </row>
    <row r="99" spans="1:12">
      <c r="A99" s="200">
        <v>95</v>
      </c>
      <c r="B99" s="200" t="s">
        <v>3477</v>
      </c>
      <c r="C99" s="200">
        <v>35300100607</v>
      </c>
      <c r="D99" s="178"/>
      <c r="E99" s="202" t="e">
        <f>VLOOKUP(D99,[1]Funções!#REF!,2,0)</f>
        <v>#REF!</v>
      </c>
      <c r="F99" s="201">
        <v>43894</v>
      </c>
      <c r="G99" s="184"/>
      <c r="H99" s="175"/>
      <c r="I99" s="191"/>
      <c r="J99" s="191"/>
      <c r="K99" s="175"/>
      <c r="L99" s="175"/>
    </row>
    <row r="100" spans="1:12">
      <c r="A100" s="200">
        <v>96</v>
      </c>
      <c r="B100" s="200" t="s">
        <v>3478</v>
      </c>
      <c r="C100" s="200">
        <v>35300100604</v>
      </c>
      <c r="D100" s="178"/>
      <c r="E100" s="202" t="e">
        <f>VLOOKUP(D100,[1]Funções!#REF!,2,0)</f>
        <v>#REF!</v>
      </c>
      <c r="F100" s="201">
        <v>43906</v>
      </c>
      <c r="G100" s="180"/>
      <c r="H100" s="175"/>
      <c r="I100" s="191"/>
      <c r="J100" s="191"/>
      <c r="K100" s="175"/>
      <c r="L100" s="175"/>
    </row>
    <row r="101" spans="1:12">
      <c r="A101" s="200">
        <v>97</v>
      </c>
      <c r="B101" s="200" t="s">
        <v>3479</v>
      </c>
      <c r="C101" s="200">
        <v>35300100611</v>
      </c>
      <c r="D101" s="178"/>
      <c r="E101" s="202" t="e">
        <f>VLOOKUP(D101,[1]Funções!#REF!,2,0)</f>
        <v>#REF!</v>
      </c>
      <c r="F101" s="201">
        <v>43924</v>
      </c>
      <c r="G101" s="180"/>
      <c r="H101" s="175"/>
      <c r="I101" s="191"/>
      <c r="J101" s="191"/>
      <c r="K101" s="175"/>
      <c r="L101" s="175"/>
    </row>
    <row r="102" spans="1:12">
      <c r="A102" s="200">
        <v>98</v>
      </c>
      <c r="B102" s="200" t="s">
        <v>3480</v>
      </c>
      <c r="C102" s="200">
        <v>35300100702</v>
      </c>
      <c r="D102" s="178"/>
      <c r="E102" s="202" t="e">
        <f>VLOOKUP(D102,[1]Funções!#REF!,2,0)</f>
        <v>#REF!</v>
      </c>
      <c r="F102" s="201">
        <v>43943</v>
      </c>
      <c r="G102" s="180"/>
      <c r="H102" s="175"/>
      <c r="I102" s="191"/>
      <c r="J102" s="191"/>
      <c r="K102" s="175"/>
      <c r="L102" s="175"/>
    </row>
    <row r="103" spans="1:12">
      <c r="A103" s="200">
        <v>99</v>
      </c>
      <c r="B103" s="200" t="s">
        <v>3481</v>
      </c>
      <c r="C103" s="200">
        <v>35300100603</v>
      </c>
      <c r="D103" s="178"/>
      <c r="E103" s="202" t="e">
        <f>VLOOKUP(D103,[1]Funções!#REF!,2,0)</f>
        <v>#REF!</v>
      </c>
      <c r="F103" s="201">
        <v>43958</v>
      </c>
      <c r="G103" s="180"/>
      <c r="H103" s="175"/>
      <c r="I103" s="191"/>
      <c r="J103" s="191"/>
      <c r="K103" s="175"/>
      <c r="L103" s="175"/>
    </row>
    <row r="104" spans="1:12">
      <c r="A104" s="200">
        <v>100</v>
      </c>
      <c r="B104" s="200" t="s">
        <v>3482</v>
      </c>
      <c r="C104" s="200">
        <v>35300100606</v>
      </c>
      <c r="D104" s="178"/>
      <c r="E104" s="202" t="e">
        <f>VLOOKUP(D104,[1]Funções!#REF!,2,0)</f>
        <v>#REF!</v>
      </c>
      <c r="F104" s="201">
        <v>43962</v>
      </c>
      <c r="G104" s="184"/>
      <c r="H104" s="175"/>
      <c r="I104" s="191"/>
      <c r="J104" s="191"/>
      <c r="K104" s="175"/>
      <c r="L104" s="175"/>
    </row>
    <row r="105" spans="1:12">
      <c r="A105" s="200">
        <v>101</v>
      </c>
      <c r="B105" s="200" t="s">
        <v>3483</v>
      </c>
      <c r="C105" s="200">
        <v>35300100401</v>
      </c>
      <c r="D105" s="178"/>
      <c r="E105" s="202" t="e">
        <f>VLOOKUP(D105,[1]Funções!#REF!,2,0)</f>
        <v>#REF!</v>
      </c>
      <c r="F105" s="201">
        <v>43964</v>
      </c>
      <c r="G105" s="184"/>
      <c r="H105" s="175"/>
      <c r="I105" s="191"/>
      <c r="J105" s="191"/>
      <c r="K105" s="175"/>
      <c r="L105" s="175"/>
    </row>
    <row r="106" spans="1:12">
      <c r="A106" s="200">
        <v>102</v>
      </c>
      <c r="B106" s="200" t="s">
        <v>3484</v>
      </c>
      <c r="C106" s="200">
        <v>35300100609</v>
      </c>
      <c r="D106" s="178"/>
      <c r="E106" s="202" t="e">
        <f>VLOOKUP(D106,[1]Funções!#REF!,2,0)</f>
        <v>#REF!</v>
      </c>
      <c r="F106" s="201">
        <v>43973</v>
      </c>
      <c r="G106" s="180"/>
      <c r="H106" s="175"/>
      <c r="I106" s="191"/>
      <c r="J106" s="191"/>
      <c r="K106" s="175"/>
      <c r="L106" s="175"/>
    </row>
    <row r="107" spans="1:12">
      <c r="A107" s="200">
        <v>103</v>
      </c>
      <c r="B107" s="200" t="s">
        <v>3485</v>
      </c>
      <c r="C107" s="200">
        <v>35300100614</v>
      </c>
      <c r="D107" s="178"/>
      <c r="E107" s="202" t="e">
        <f>VLOOKUP(D107,[1]Funções!#REF!,2,0)</f>
        <v>#REF!</v>
      </c>
      <c r="F107" s="201">
        <v>43983</v>
      </c>
      <c r="G107" s="184"/>
      <c r="H107" s="175"/>
      <c r="I107" s="191"/>
      <c r="J107" s="191"/>
      <c r="K107" s="175"/>
      <c r="L107" s="175"/>
    </row>
    <row r="108" spans="1:12">
      <c r="A108" s="200">
        <v>104</v>
      </c>
      <c r="B108" s="200" t="s">
        <v>3486</v>
      </c>
      <c r="C108" s="200">
        <v>35300100705</v>
      </c>
      <c r="D108" s="178"/>
      <c r="E108" s="202" t="e">
        <f>VLOOKUP(D108,[1]Funções!#REF!,2,0)</f>
        <v>#REF!</v>
      </c>
      <c r="F108" s="201">
        <v>43984</v>
      </c>
      <c r="G108" s="184"/>
      <c r="H108" s="175"/>
      <c r="I108" s="191"/>
      <c r="J108" s="191"/>
      <c r="K108" s="175"/>
      <c r="L108" s="175"/>
    </row>
    <row r="109" spans="1:12">
      <c r="A109" s="200">
        <v>105</v>
      </c>
      <c r="B109" s="200" t="s">
        <v>3487</v>
      </c>
      <c r="C109" s="200">
        <v>35300100704</v>
      </c>
      <c r="D109" s="178"/>
      <c r="E109" s="202" t="e">
        <f>VLOOKUP(D109,[1]Funções!#REF!,2,0)</f>
        <v>#REF!</v>
      </c>
      <c r="F109" s="201">
        <v>44004</v>
      </c>
      <c r="G109" s="184"/>
      <c r="H109" s="175"/>
      <c r="I109" s="191"/>
      <c r="J109" s="191"/>
      <c r="K109" s="175"/>
      <c r="L109" s="175"/>
    </row>
    <row r="110" spans="1:12">
      <c r="A110" s="200">
        <v>106</v>
      </c>
      <c r="B110" s="200" t="s">
        <v>3488</v>
      </c>
      <c r="C110" s="200">
        <v>35300100705</v>
      </c>
      <c r="D110" s="178"/>
      <c r="E110" s="202" t="e">
        <f>VLOOKUP(D110,[1]Funções!#REF!,2,0)</f>
        <v>#REF!</v>
      </c>
      <c r="F110" s="201">
        <v>44013</v>
      </c>
      <c r="G110" s="180"/>
      <c r="H110" s="175"/>
      <c r="I110" s="191"/>
      <c r="J110" s="191"/>
      <c r="K110" s="175"/>
      <c r="L110" s="175"/>
    </row>
    <row r="111" spans="1:12">
      <c r="A111" s="200">
        <v>107</v>
      </c>
      <c r="B111" s="200" t="s">
        <v>3489</v>
      </c>
      <c r="C111" s="200">
        <v>35300100702</v>
      </c>
      <c r="D111" s="178"/>
      <c r="E111" s="202" t="e">
        <f>VLOOKUP(D111,[1]Funções!#REF!,2,0)</f>
        <v>#REF!</v>
      </c>
      <c r="F111" s="201">
        <v>44013</v>
      </c>
      <c r="G111" s="184"/>
      <c r="H111" s="175"/>
      <c r="I111" s="191"/>
      <c r="J111" s="191"/>
      <c r="K111" s="175"/>
      <c r="L111" s="175"/>
    </row>
    <row r="112" spans="1:12">
      <c r="A112" s="200">
        <v>108</v>
      </c>
      <c r="B112" s="200" t="s">
        <v>3490</v>
      </c>
      <c r="C112" s="200">
        <v>35300100704</v>
      </c>
      <c r="D112" s="178"/>
      <c r="E112" s="202" t="e">
        <f>VLOOKUP(D112,[1]Funções!#REF!,2,0)</f>
        <v>#REF!</v>
      </c>
      <c r="F112" s="201">
        <v>44014</v>
      </c>
      <c r="G112" s="180"/>
      <c r="H112" s="175"/>
      <c r="I112" s="191"/>
      <c r="J112" s="191"/>
      <c r="K112" s="175"/>
      <c r="L112" s="175"/>
    </row>
    <row r="113" spans="1:12">
      <c r="A113" s="200">
        <v>109</v>
      </c>
      <c r="B113" s="200" t="s">
        <v>3491</v>
      </c>
      <c r="C113" s="200">
        <v>35300100704</v>
      </c>
      <c r="D113" s="178"/>
      <c r="E113" s="202" t="e">
        <f>VLOOKUP(D113,[1]Funções!#REF!,2,0)</f>
        <v>#REF!</v>
      </c>
      <c r="F113" s="201">
        <v>44014</v>
      </c>
      <c r="G113" s="184"/>
      <c r="H113" s="175"/>
      <c r="I113" s="191"/>
      <c r="J113" s="191"/>
      <c r="K113" s="175"/>
      <c r="L113" s="175"/>
    </row>
    <row r="114" spans="1:12">
      <c r="A114" s="200">
        <v>110</v>
      </c>
      <c r="B114" s="200" t="s">
        <v>3492</v>
      </c>
      <c r="C114" s="200">
        <v>35300100614</v>
      </c>
      <c r="D114" s="178"/>
      <c r="E114" s="202" t="e">
        <f>VLOOKUP(D114,[1]Funções!#REF!,2,0)</f>
        <v>#REF!</v>
      </c>
      <c r="F114" s="201">
        <v>44025</v>
      </c>
      <c r="G114" s="180"/>
      <c r="H114" s="175"/>
      <c r="I114" s="191"/>
      <c r="J114" s="191"/>
      <c r="K114" s="175"/>
      <c r="L114" s="175"/>
    </row>
    <row r="115" spans="1:12">
      <c r="A115" s="200">
        <v>111</v>
      </c>
      <c r="B115" s="200" t="s">
        <v>3493</v>
      </c>
      <c r="C115" s="200">
        <v>35300100614</v>
      </c>
      <c r="D115" s="178"/>
      <c r="E115" s="202" t="e">
        <f>VLOOKUP(D115,[1]Funções!#REF!,2,0)</f>
        <v>#REF!</v>
      </c>
      <c r="F115" s="201">
        <v>44032</v>
      </c>
      <c r="G115" s="180"/>
      <c r="H115" s="175"/>
      <c r="I115" s="191"/>
      <c r="J115" s="191"/>
      <c r="K115" s="175"/>
      <c r="L115" s="175"/>
    </row>
    <row r="116" spans="1:12">
      <c r="A116" s="200">
        <v>112</v>
      </c>
      <c r="B116" s="200" t="s">
        <v>3494</v>
      </c>
      <c r="C116" s="200">
        <v>35300100611</v>
      </c>
      <c r="D116" s="178"/>
      <c r="E116" s="202" t="e">
        <f>VLOOKUP(D116,[1]Funções!#REF!,2,0)</f>
        <v>#REF!</v>
      </c>
      <c r="F116" s="201">
        <v>44036</v>
      </c>
      <c r="G116" s="180"/>
      <c r="H116" s="175"/>
      <c r="I116" s="191"/>
      <c r="J116" s="191"/>
      <c r="K116" s="175"/>
      <c r="L116" s="175"/>
    </row>
    <row r="117" spans="1:12">
      <c r="A117" s="200">
        <v>113</v>
      </c>
      <c r="B117" s="200" t="s">
        <v>3495</v>
      </c>
      <c r="C117" s="200">
        <v>35300100606</v>
      </c>
      <c r="D117" s="178"/>
      <c r="E117" s="202" t="e">
        <f>VLOOKUP(D117,[1]Funções!#REF!,2,0)</f>
        <v>#REF!</v>
      </c>
      <c r="F117" s="201">
        <v>44036</v>
      </c>
      <c r="G117" s="184"/>
      <c r="H117" s="175"/>
      <c r="I117" s="191"/>
      <c r="J117" s="191"/>
      <c r="K117" s="175"/>
      <c r="L117" s="175"/>
    </row>
    <row r="118" spans="1:12">
      <c r="A118" s="200">
        <v>114</v>
      </c>
      <c r="B118" s="200" t="s">
        <v>3496</v>
      </c>
      <c r="C118" s="200">
        <v>35300100610</v>
      </c>
      <c r="D118" s="178"/>
      <c r="E118" s="202" t="e">
        <f>VLOOKUP(D118,[1]Funções!#REF!,2,0)</f>
        <v>#REF!</v>
      </c>
      <c r="F118" s="201">
        <v>44046</v>
      </c>
      <c r="G118" s="180"/>
      <c r="H118" s="175"/>
      <c r="I118" s="191"/>
      <c r="J118" s="191"/>
      <c r="K118" s="175"/>
      <c r="L118" s="175"/>
    </row>
    <row r="119" spans="1:12">
      <c r="A119" s="200">
        <v>115</v>
      </c>
      <c r="B119" s="200" t="s">
        <v>3497</v>
      </c>
      <c r="C119" s="200">
        <v>35300100301</v>
      </c>
      <c r="D119" s="178"/>
      <c r="E119" s="202" t="e">
        <f>VLOOKUP(D119,[1]Funções!#REF!,2,0)</f>
        <v>#REF!</v>
      </c>
      <c r="F119" s="201">
        <v>44076</v>
      </c>
      <c r="G119" s="180"/>
      <c r="H119" s="175"/>
      <c r="I119" s="191"/>
      <c r="J119" s="191"/>
      <c r="K119" s="175"/>
      <c r="L119" s="175"/>
    </row>
    <row r="120" spans="1:12">
      <c r="A120" s="200">
        <v>116</v>
      </c>
      <c r="B120" s="200" t="s">
        <v>3498</v>
      </c>
      <c r="C120" s="200">
        <v>35300100609</v>
      </c>
      <c r="D120" s="178"/>
      <c r="E120" s="202" t="e">
        <f>VLOOKUP(D120,[1]Funções!#REF!,2,0)</f>
        <v>#REF!</v>
      </c>
      <c r="F120" s="201">
        <v>44077</v>
      </c>
      <c r="G120" s="184"/>
      <c r="H120" s="175"/>
      <c r="I120" s="191"/>
      <c r="J120" s="191"/>
      <c r="K120" s="175"/>
      <c r="L120" s="175"/>
    </row>
    <row r="121" spans="1:12">
      <c r="A121" s="200">
        <v>117</v>
      </c>
      <c r="B121" s="200" t="s">
        <v>3499</v>
      </c>
      <c r="C121" s="200">
        <v>35300100609</v>
      </c>
      <c r="D121" s="178"/>
      <c r="E121" s="202" t="e">
        <f>VLOOKUP(D121,[1]Funções!#REF!,2,0)</f>
        <v>#REF!</v>
      </c>
      <c r="F121" s="201">
        <v>44089</v>
      </c>
      <c r="G121" s="180"/>
      <c r="H121" s="175"/>
      <c r="I121" s="191"/>
      <c r="J121" s="191"/>
      <c r="K121" s="175"/>
      <c r="L121" s="175"/>
    </row>
    <row r="122" spans="1:12">
      <c r="A122" s="200">
        <v>118</v>
      </c>
      <c r="B122" s="200" t="s">
        <v>3500</v>
      </c>
      <c r="C122" s="200">
        <v>35300100702</v>
      </c>
      <c r="D122" s="178"/>
      <c r="E122" s="202" t="e">
        <f>VLOOKUP(D122,[1]Funções!#REF!,2,0)</f>
        <v>#REF!</v>
      </c>
      <c r="F122" s="201">
        <v>44125</v>
      </c>
      <c r="G122" s="180"/>
      <c r="H122" s="175"/>
      <c r="I122" s="191"/>
      <c r="J122" s="191"/>
      <c r="K122" s="175"/>
      <c r="L122" s="175"/>
    </row>
    <row r="123" spans="1:12">
      <c r="A123" s="200">
        <v>119</v>
      </c>
      <c r="B123" s="200" t="s">
        <v>3501</v>
      </c>
      <c r="C123" s="200">
        <v>35300100606</v>
      </c>
      <c r="D123" s="178"/>
      <c r="E123" s="202" t="e">
        <f>VLOOKUP(D123,[1]Funções!#REF!,2,0)</f>
        <v>#REF!</v>
      </c>
      <c r="F123" s="201">
        <v>44130</v>
      </c>
      <c r="G123" s="180"/>
      <c r="H123" s="175"/>
      <c r="I123" s="191"/>
      <c r="J123" s="191"/>
      <c r="K123" s="175"/>
      <c r="L123" s="175"/>
    </row>
    <row r="124" spans="1:12">
      <c r="A124" s="200">
        <v>120</v>
      </c>
      <c r="B124" s="200" t="s">
        <v>3502</v>
      </c>
      <c r="C124" s="200">
        <v>35300100601</v>
      </c>
      <c r="D124" s="178"/>
      <c r="E124" s="202" t="e">
        <f>VLOOKUP(D124,[1]Funções!#REF!,2,0)</f>
        <v>#REF!</v>
      </c>
      <c r="F124" s="201">
        <v>44158</v>
      </c>
      <c r="G124" s="180"/>
      <c r="H124" s="175"/>
      <c r="I124" s="191"/>
      <c r="J124" s="191"/>
      <c r="K124" s="175"/>
      <c r="L124" s="175"/>
    </row>
    <row r="125" spans="1:12">
      <c r="A125" s="200">
        <v>121</v>
      </c>
      <c r="B125" s="200" t="s">
        <v>3503</v>
      </c>
      <c r="C125" s="200">
        <v>35300100601</v>
      </c>
      <c r="D125" s="178"/>
      <c r="E125" s="202" t="e">
        <f>VLOOKUP(D125,[1]Funções!#REF!,2,0)</f>
        <v>#REF!</v>
      </c>
      <c r="F125" s="201">
        <v>44158</v>
      </c>
      <c r="G125" s="184"/>
      <c r="H125" s="175"/>
      <c r="I125" s="191"/>
      <c r="J125" s="191"/>
      <c r="K125" s="175"/>
      <c r="L125" s="175"/>
    </row>
    <row r="126" spans="1:12">
      <c r="A126" s="200">
        <v>122</v>
      </c>
      <c r="B126" s="200" t="s">
        <v>3504</v>
      </c>
      <c r="C126" s="200">
        <v>35300100705</v>
      </c>
      <c r="D126" s="178"/>
      <c r="E126" s="202" t="e">
        <f>VLOOKUP(D126,[1]Funções!#REF!,2,0)</f>
        <v>#REF!</v>
      </c>
      <c r="F126" s="201">
        <v>44209</v>
      </c>
      <c r="G126" s="180"/>
      <c r="H126" s="175"/>
      <c r="I126" s="191"/>
      <c r="J126" s="191"/>
      <c r="K126" s="175"/>
      <c r="L126" s="175"/>
    </row>
    <row r="127" spans="1:12">
      <c r="A127" s="200">
        <v>123</v>
      </c>
      <c r="B127" s="200" t="s">
        <v>3505</v>
      </c>
      <c r="C127" s="200">
        <v>35300100609</v>
      </c>
      <c r="D127" s="178"/>
      <c r="E127" s="202" t="e">
        <f>VLOOKUP(D127,[1]Funções!#REF!,2,0)</f>
        <v>#REF!</v>
      </c>
      <c r="F127" s="201">
        <v>44209</v>
      </c>
      <c r="G127" s="180"/>
      <c r="H127" s="175"/>
      <c r="I127" s="191"/>
      <c r="J127" s="191"/>
      <c r="K127" s="175"/>
      <c r="L127" s="175"/>
    </row>
    <row r="128" spans="1:12">
      <c r="A128" s="200">
        <v>124</v>
      </c>
      <c r="B128" s="200" t="s">
        <v>3506</v>
      </c>
      <c r="C128" s="200">
        <v>35300100614</v>
      </c>
      <c r="D128" s="178"/>
      <c r="E128" s="202" t="e">
        <f>VLOOKUP(D128,[1]Funções!#REF!,2,0)</f>
        <v>#REF!</v>
      </c>
      <c r="F128" s="201">
        <v>44209</v>
      </c>
      <c r="G128" s="180"/>
      <c r="H128" s="175"/>
      <c r="I128" s="191"/>
      <c r="J128" s="191"/>
      <c r="K128" s="175"/>
      <c r="L128" s="175"/>
    </row>
    <row r="129" spans="1:12">
      <c r="A129" s="200">
        <v>125</v>
      </c>
      <c r="B129" s="200" t="s">
        <v>3507</v>
      </c>
      <c r="C129" s="200">
        <v>35300100705</v>
      </c>
      <c r="D129" s="178"/>
      <c r="E129" s="202" t="e">
        <f>VLOOKUP(D129,[1]Funções!#REF!,2,0)</f>
        <v>#REF!</v>
      </c>
      <c r="F129" s="201">
        <v>44209</v>
      </c>
      <c r="G129" s="180"/>
      <c r="H129" s="175"/>
      <c r="I129" s="191"/>
      <c r="J129" s="191"/>
      <c r="K129" s="175"/>
      <c r="L129" s="175"/>
    </row>
    <row r="130" spans="1:12">
      <c r="A130" s="200">
        <v>126</v>
      </c>
      <c r="B130" s="200" t="s">
        <v>3508</v>
      </c>
      <c r="C130" s="200">
        <v>35300100705</v>
      </c>
      <c r="D130" s="178"/>
      <c r="E130" s="202" t="e">
        <f>VLOOKUP(D130,[1]Funções!#REF!,2,0)</f>
        <v>#REF!</v>
      </c>
      <c r="F130" s="201">
        <v>44209</v>
      </c>
      <c r="G130" s="184"/>
      <c r="H130" s="175"/>
      <c r="I130" s="191"/>
      <c r="J130" s="191"/>
      <c r="K130" s="175"/>
      <c r="L130" s="175"/>
    </row>
    <row r="131" spans="1:12">
      <c r="A131" s="200">
        <v>127</v>
      </c>
      <c r="B131" s="200" t="s">
        <v>3509</v>
      </c>
      <c r="C131" s="200">
        <v>35300100705</v>
      </c>
      <c r="D131" s="178"/>
      <c r="E131" s="202" t="e">
        <f>VLOOKUP(D131,[1]Funções!#REF!,2,0)</f>
        <v>#REF!</v>
      </c>
      <c r="F131" s="201">
        <v>44209</v>
      </c>
      <c r="G131" s="180"/>
      <c r="H131" s="175"/>
      <c r="I131" s="191"/>
      <c r="J131" s="191"/>
      <c r="K131" s="175"/>
      <c r="L131" s="175"/>
    </row>
    <row r="132" spans="1:12">
      <c r="A132" s="200">
        <v>128</v>
      </c>
      <c r="B132" s="200" t="s">
        <v>3510</v>
      </c>
      <c r="C132" s="200">
        <v>35300100609</v>
      </c>
      <c r="D132" s="178"/>
      <c r="E132" s="202" t="e">
        <f>VLOOKUP(D132,[1]Funções!#REF!,2,0)</f>
        <v>#REF!</v>
      </c>
      <c r="F132" s="201">
        <v>44209</v>
      </c>
      <c r="G132" s="184"/>
      <c r="H132" s="175"/>
      <c r="I132" s="191"/>
      <c r="J132" s="191"/>
      <c r="K132" s="175"/>
      <c r="L132" s="175"/>
    </row>
    <row r="133" spans="1:12">
      <c r="A133" s="200">
        <v>129</v>
      </c>
      <c r="B133" s="200" t="s">
        <v>3511</v>
      </c>
      <c r="C133" s="200">
        <v>35300100613</v>
      </c>
      <c r="D133" s="178"/>
      <c r="E133" s="202" t="e">
        <f>VLOOKUP(D133,[1]Funções!#REF!,2,0)</f>
        <v>#REF!</v>
      </c>
      <c r="F133" s="201">
        <v>44209</v>
      </c>
      <c r="G133" s="184"/>
      <c r="H133" s="175"/>
      <c r="I133" s="191"/>
      <c r="J133" s="191"/>
      <c r="K133" s="175"/>
      <c r="L133" s="175"/>
    </row>
    <row r="134" spans="1:12">
      <c r="A134" s="200">
        <v>130</v>
      </c>
      <c r="B134" s="200" t="s">
        <v>3512</v>
      </c>
      <c r="C134" s="200">
        <v>35300100609</v>
      </c>
      <c r="D134" s="178"/>
      <c r="E134" s="202" t="e">
        <f>VLOOKUP(D134,[1]Funções!#REF!,2,0)</f>
        <v>#REF!</v>
      </c>
      <c r="F134" s="201">
        <v>44209</v>
      </c>
      <c r="G134" s="184"/>
      <c r="H134" s="175"/>
      <c r="I134" s="191"/>
      <c r="J134" s="191"/>
      <c r="K134" s="175"/>
      <c r="L134" s="175"/>
    </row>
    <row r="135" spans="1:12">
      <c r="A135" s="200">
        <v>131</v>
      </c>
      <c r="B135" s="200" t="s">
        <v>3513</v>
      </c>
      <c r="C135" s="200">
        <v>35300100609</v>
      </c>
      <c r="D135" s="178"/>
      <c r="E135" s="202" t="e">
        <f>VLOOKUP(D135,[1]Funções!#REF!,2,0)</f>
        <v>#REF!</v>
      </c>
      <c r="F135" s="201">
        <v>44214</v>
      </c>
      <c r="G135" s="184"/>
      <c r="H135" s="175"/>
      <c r="I135" s="191"/>
      <c r="J135" s="191"/>
      <c r="K135" s="175"/>
      <c r="L135" s="175"/>
    </row>
    <row r="136" spans="1:12">
      <c r="A136" s="200">
        <v>132</v>
      </c>
      <c r="B136" s="200" t="s">
        <v>3514</v>
      </c>
      <c r="C136" s="200">
        <v>35300100614</v>
      </c>
      <c r="D136" s="178"/>
      <c r="E136" s="202" t="e">
        <f>VLOOKUP(D136,[1]Funções!#REF!,2,0)</f>
        <v>#REF!</v>
      </c>
      <c r="F136" s="201">
        <v>44223</v>
      </c>
      <c r="G136" s="180"/>
      <c r="H136" s="175"/>
      <c r="I136" s="191"/>
      <c r="J136" s="191"/>
      <c r="K136" s="175"/>
      <c r="L136" s="175"/>
    </row>
    <row r="137" spans="1:12">
      <c r="A137" s="200">
        <v>133</v>
      </c>
      <c r="B137" s="200" t="s">
        <v>3515</v>
      </c>
      <c r="C137" s="200">
        <v>35300100612</v>
      </c>
      <c r="D137" s="178"/>
      <c r="E137" s="202" t="e">
        <f>VLOOKUP(D137,[1]Funções!#REF!,2,0)</f>
        <v>#REF!</v>
      </c>
      <c r="F137" s="201">
        <v>44242</v>
      </c>
      <c r="G137" s="180"/>
      <c r="H137" s="175"/>
      <c r="I137" s="191"/>
      <c r="J137" s="191"/>
      <c r="K137" s="175"/>
      <c r="L137" s="175"/>
    </row>
    <row r="138" spans="1:12">
      <c r="A138" s="200">
        <v>134</v>
      </c>
      <c r="B138" s="200" t="s">
        <v>3516</v>
      </c>
      <c r="C138" s="200">
        <v>35300100612</v>
      </c>
      <c r="D138" s="178"/>
      <c r="E138" s="202" t="e">
        <f>VLOOKUP(D138,[1]Funções!#REF!,2,0)</f>
        <v>#REF!</v>
      </c>
      <c r="F138" s="201">
        <v>44242</v>
      </c>
      <c r="G138" s="180"/>
      <c r="H138" s="175"/>
      <c r="I138" s="191"/>
      <c r="J138" s="191"/>
      <c r="K138" s="175"/>
      <c r="L138" s="175"/>
    </row>
    <row r="139" spans="1:12">
      <c r="A139" s="200">
        <v>135</v>
      </c>
      <c r="B139" s="200" t="s">
        <v>3365</v>
      </c>
      <c r="C139" s="200">
        <v>35300100612</v>
      </c>
      <c r="D139" s="178"/>
      <c r="E139" s="202" t="e">
        <f>VLOOKUP(D139,[1]Funções!#REF!,2,0)</f>
        <v>#REF!</v>
      </c>
      <c r="F139" s="201">
        <v>44242</v>
      </c>
      <c r="G139" s="180"/>
      <c r="H139" s="175"/>
      <c r="I139" s="191"/>
      <c r="J139" s="191"/>
      <c r="K139" s="175"/>
      <c r="L139" s="175"/>
    </row>
    <row r="140" spans="1:12">
      <c r="A140" s="200">
        <v>136</v>
      </c>
      <c r="B140" s="200" t="s">
        <v>3476</v>
      </c>
      <c r="C140" s="200">
        <v>35300100102</v>
      </c>
      <c r="D140" s="178"/>
      <c r="E140" s="202" t="e">
        <f>VLOOKUP(D140,[1]Funções!#REF!,2,0)</f>
        <v>#REF!</v>
      </c>
      <c r="F140" s="201">
        <v>44249</v>
      </c>
      <c r="G140" s="184"/>
      <c r="H140" s="175"/>
      <c r="I140" s="191"/>
      <c r="J140" s="191"/>
      <c r="K140" s="175"/>
      <c r="L140" s="175"/>
    </row>
    <row r="141" spans="1:12">
      <c r="A141" s="200">
        <v>137</v>
      </c>
      <c r="B141" s="200" t="s">
        <v>3517</v>
      </c>
      <c r="C141" s="200">
        <v>35300100606</v>
      </c>
      <c r="D141" s="178"/>
      <c r="E141" s="202" t="e">
        <f>VLOOKUP(D141,[1]Funções!#REF!,2,0)</f>
        <v>#REF!</v>
      </c>
      <c r="F141" s="201">
        <v>44250</v>
      </c>
      <c r="G141" s="184"/>
      <c r="H141" s="175"/>
      <c r="I141" s="191"/>
      <c r="J141" s="191"/>
      <c r="K141" s="175"/>
      <c r="L141" s="175"/>
    </row>
    <row r="142" spans="1:12">
      <c r="A142" s="200">
        <v>138</v>
      </c>
      <c r="B142" s="200" t="s">
        <v>3518</v>
      </c>
      <c r="C142" s="200">
        <v>35300100607</v>
      </c>
      <c r="D142" s="178"/>
      <c r="E142" s="202" t="e">
        <f>VLOOKUP(D142,[1]Funções!#REF!,2,0)</f>
        <v>#REF!</v>
      </c>
      <c r="F142" s="201">
        <v>44265</v>
      </c>
      <c r="G142" s="180"/>
      <c r="H142" s="175"/>
      <c r="I142" s="191"/>
      <c r="J142" s="191"/>
      <c r="K142" s="175"/>
      <c r="L142" s="175"/>
    </row>
    <row r="143" spans="1:12">
      <c r="A143" s="200">
        <v>139</v>
      </c>
      <c r="B143" s="200" t="s">
        <v>3519</v>
      </c>
      <c r="C143" s="200">
        <v>35300100607</v>
      </c>
      <c r="D143" s="178"/>
      <c r="E143" s="202" t="e">
        <f>VLOOKUP(D143,[1]Funções!#REF!,2,0)</f>
        <v>#REF!</v>
      </c>
      <c r="F143" s="201">
        <v>44265</v>
      </c>
      <c r="G143" s="180"/>
      <c r="H143" s="175"/>
      <c r="I143" s="191"/>
      <c r="J143" s="191"/>
      <c r="K143" s="175"/>
      <c r="L143" s="175"/>
    </row>
    <row r="144" spans="1:12">
      <c r="A144" s="200">
        <v>140</v>
      </c>
      <c r="B144" s="200" t="s">
        <v>3520</v>
      </c>
      <c r="C144" s="200">
        <v>35300100602</v>
      </c>
      <c r="D144" s="178"/>
      <c r="E144" s="202" t="e">
        <f>VLOOKUP(D144,[1]Funções!#REF!,2,0)</f>
        <v>#REF!</v>
      </c>
      <c r="F144" s="201">
        <v>44265</v>
      </c>
      <c r="G144" s="180"/>
      <c r="H144" s="175"/>
      <c r="I144" s="191"/>
      <c r="J144" s="191"/>
      <c r="K144" s="175"/>
      <c r="L144" s="175"/>
    </row>
    <row r="145" spans="1:12">
      <c r="A145" s="200">
        <v>141</v>
      </c>
      <c r="B145" s="200" t="s">
        <v>3521</v>
      </c>
      <c r="C145" s="200">
        <v>35300202000</v>
      </c>
      <c r="D145" s="178"/>
      <c r="E145" s="202" t="e">
        <f>VLOOKUP(D145,[1]Funções!#REF!,2,0)</f>
        <v>#REF!</v>
      </c>
      <c r="F145" s="201">
        <v>44292</v>
      </c>
      <c r="G145" s="184"/>
      <c r="H145" s="175"/>
      <c r="I145" s="191"/>
      <c r="J145" s="191"/>
      <c r="K145" s="175"/>
      <c r="L145" s="175"/>
    </row>
    <row r="146" spans="1:12">
      <c r="A146" s="200">
        <v>142</v>
      </c>
      <c r="B146" s="200" t="s">
        <v>3522</v>
      </c>
      <c r="C146" s="200">
        <v>35300202000</v>
      </c>
      <c r="D146" s="178"/>
      <c r="E146" s="202" t="e">
        <f>VLOOKUP(D146,[1]Funções!#REF!,2,0)</f>
        <v>#REF!</v>
      </c>
      <c r="F146" s="201">
        <v>44287</v>
      </c>
      <c r="G146" s="180"/>
      <c r="H146" s="175"/>
      <c r="I146" s="191"/>
      <c r="J146" s="191"/>
      <c r="K146" s="175"/>
      <c r="L146" s="175"/>
    </row>
    <row r="147" spans="1:12">
      <c r="A147" s="200">
        <v>143</v>
      </c>
      <c r="B147" s="200" t="s">
        <v>3523</v>
      </c>
      <c r="C147" s="200">
        <v>35300202000</v>
      </c>
      <c r="D147" s="178"/>
      <c r="E147" s="202" t="e">
        <f>VLOOKUP(D147,[1]Funções!#REF!,2,0)</f>
        <v>#REF!</v>
      </c>
      <c r="F147" s="201">
        <v>44292</v>
      </c>
      <c r="G147" s="180"/>
      <c r="H147" s="175"/>
      <c r="I147" s="191"/>
      <c r="J147" s="191"/>
      <c r="K147" s="175"/>
      <c r="L147" s="175"/>
    </row>
    <row r="148" spans="1:12">
      <c r="A148" s="200">
        <v>144</v>
      </c>
      <c r="B148" s="200" t="s">
        <v>3524</v>
      </c>
      <c r="C148" s="200">
        <v>35300202000</v>
      </c>
      <c r="D148" s="178"/>
      <c r="E148" s="202" t="e">
        <f>VLOOKUP(D148,[1]Funções!#REF!,2,0)</f>
        <v>#REF!</v>
      </c>
      <c r="F148" s="201">
        <v>44292</v>
      </c>
      <c r="G148" s="184"/>
      <c r="H148" s="175"/>
      <c r="I148" s="191"/>
      <c r="J148" s="191"/>
      <c r="K148" s="175"/>
      <c r="L148" s="175"/>
    </row>
    <row r="149" spans="1:12">
      <c r="A149" s="200">
        <v>145</v>
      </c>
      <c r="B149" s="200" t="s">
        <v>3525</v>
      </c>
      <c r="C149" s="200">
        <v>35300202000</v>
      </c>
      <c r="D149" s="178"/>
      <c r="E149" s="202" t="e">
        <f>VLOOKUP(D149,[1]Funções!#REF!,2,0)</f>
        <v>#REF!</v>
      </c>
      <c r="F149" s="201">
        <v>44292</v>
      </c>
      <c r="G149" s="180"/>
      <c r="H149" s="175"/>
      <c r="I149" s="191"/>
      <c r="J149" s="191"/>
      <c r="K149" s="175"/>
      <c r="L149" s="175"/>
    </row>
    <row r="150" spans="1:12">
      <c r="A150" s="200">
        <v>146</v>
      </c>
      <c r="B150" s="200" t="s">
        <v>3526</v>
      </c>
      <c r="C150" s="200">
        <v>35300202000</v>
      </c>
      <c r="D150" s="178"/>
      <c r="E150" s="202" t="e">
        <f>VLOOKUP(D150,[1]Funções!#REF!,2,0)</f>
        <v>#REF!</v>
      </c>
      <c r="F150" s="201">
        <v>44292</v>
      </c>
      <c r="G150" s="184"/>
      <c r="H150" s="175"/>
      <c r="I150" s="191"/>
      <c r="J150" s="191"/>
      <c r="K150" s="175"/>
      <c r="L150" s="175"/>
    </row>
    <row r="151" spans="1:12">
      <c r="A151" s="200">
        <v>147</v>
      </c>
      <c r="B151" s="200" t="s">
        <v>3527</v>
      </c>
      <c r="C151" s="200">
        <v>35300202000</v>
      </c>
      <c r="D151" s="178"/>
      <c r="E151" s="202" t="e">
        <f>VLOOKUP(D151,[1]Funções!#REF!,2,0)</f>
        <v>#REF!</v>
      </c>
      <c r="F151" s="201">
        <v>44292</v>
      </c>
      <c r="G151" s="180"/>
      <c r="H151" s="175"/>
      <c r="I151" s="191"/>
      <c r="J151" s="191"/>
      <c r="K151" s="175"/>
      <c r="L151" s="175"/>
    </row>
    <row r="152" spans="1:12">
      <c r="A152" s="200">
        <v>148</v>
      </c>
      <c r="B152" s="200" t="s">
        <v>3528</v>
      </c>
      <c r="C152" s="200">
        <v>35300202000</v>
      </c>
      <c r="D152" s="178"/>
      <c r="E152" s="202" t="e">
        <f>VLOOKUP(D152,[1]Funções!#REF!,2,0)</f>
        <v>#REF!</v>
      </c>
      <c r="F152" s="201">
        <v>44291</v>
      </c>
      <c r="G152" s="180"/>
      <c r="H152" s="175"/>
      <c r="I152" s="191"/>
      <c r="J152" s="191"/>
      <c r="K152" s="175"/>
      <c r="L152" s="175"/>
    </row>
    <row r="153" spans="1:12">
      <c r="A153" s="200">
        <v>149</v>
      </c>
      <c r="B153" s="200" t="s">
        <v>3529</v>
      </c>
      <c r="C153" s="200">
        <v>35300202000</v>
      </c>
      <c r="D153" s="178"/>
      <c r="E153" s="202" t="e">
        <f>VLOOKUP(D153,[1]Funções!#REF!,2,0)</f>
        <v>#REF!</v>
      </c>
      <c r="F153" s="201">
        <v>44291</v>
      </c>
      <c r="G153" s="180"/>
      <c r="H153" s="175"/>
      <c r="I153" s="191"/>
      <c r="J153" s="191"/>
      <c r="K153" s="175"/>
      <c r="L153" s="175"/>
    </row>
    <row r="154" spans="1:12">
      <c r="A154" s="200">
        <v>150</v>
      </c>
      <c r="B154" s="200" t="s">
        <v>3530</v>
      </c>
      <c r="C154" s="200">
        <v>35300202000</v>
      </c>
      <c r="D154" s="178"/>
      <c r="E154" s="202" t="e">
        <f>VLOOKUP(D154,[1]Funções!#REF!,2,0)</f>
        <v>#REF!</v>
      </c>
      <c r="F154" s="201">
        <v>44291</v>
      </c>
      <c r="G154" s="180"/>
      <c r="H154" s="175"/>
      <c r="I154" s="191"/>
      <c r="J154" s="191"/>
      <c r="K154" s="175"/>
      <c r="L154" s="175"/>
    </row>
    <row r="155" spans="1:12">
      <c r="A155" s="200">
        <v>151</v>
      </c>
      <c r="B155" s="200" t="s">
        <v>3531</v>
      </c>
      <c r="C155" s="200">
        <v>35300202000</v>
      </c>
      <c r="D155" s="178"/>
      <c r="E155" s="202" t="e">
        <f>VLOOKUP(D155,[1]Funções!#REF!,2,0)</f>
        <v>#REF!</v>
      </c>
      <c r="F155" s="201">
        <v>44291</v>
      </c>
      <c r="G155" s="180"/>
      <c r="H155" s="175"/>
      <c r="I155" s="191"/>
      <c r="J155" s="191"/>
      <c r="K155" s="175"/>
      <c r="L155" s="175"/>
    </row>
    <row r="156" spans="1:12">
      <c r="A156" s="200">
        <v>152</v>
      </c>
      <c r="B156" s="200" t="s">
        <v>3532</v>
      </c>
      <c r="C156" s="200">
        <v>35300202000</v>
      </c>
      <c r="D156" s="178"/>
      <c r="E156" s="202" t="e">
        <f>VLOOKUP(D156,[1]Funções!#REF!,2,0)</f>
        <v>#REF!</v>
      </c>
      <c r="F156" s="201">
        <v>44291</v>
      </c>
      <c r="G156" s="184"/>
      <c r="H156" s="175"/>
      <c r="I156" s="191"/>
      <c r="J156" s="191"/>
      <c r="K156" s="175"/>
      <c r="L156" s="175"/>
    </row>
    <row r="157" spans="1:12">
      <c r="A157" s="200">
        <v>153</v>
      </c>
      <c r="B157" s="200" t="s">
        <v>3533</v>
      </c>
      <c r="C157" s="200">
        <v>35300202000</v>
      </c>
      <c r="D157" s="178"/>
      <c r="E157" s="202" t="e">
        <f>VLOOKUP(D157,[1]Funções!#REF!,2,0)</f>
        <v>#REF!</v>
      </c>
      <c r="F157" s="201">
        <v>44291</v>
      </c>
      <c r="G157" s="180"/>
      <c r="H157" s="175"/>
      <c r="I157" s="191"/>
      <c r="J157" s="191"/>
      <c r="K157" s="175"/>
      <c r="L157" s="175"/>
    </row>
    <row r="158" spans="1:12">
      <c r="A158" s="200">
        <v>154</v>
      </c>
      <c r="B158" s="200" t="s">
        <v>3534</v>
      </c>
      <c r="C158" s="200">
        <v>35300202000</v>
      </c>
      <c r="D158" s="178"/>
      <c r="E158" s="202" t="e">
        <f>VLOOKUP(D158,[1]Funções!#REF!,2,0)</f>
        <v>#REF!</v>
      </c>
      <c r="F158" s="201">
        <v>44291</v>
      </c>
      <c r="G158" s="180"/>
      <c r="H158" s="175"/>
      <c r="I158" s="191"/>
      <c r="J158" s="191"/>
      <c r="K158" s="175"/>
      <c r="L158" s="175"/>
    </row>
    <row r="159" spans="1:12">
      <c r="A159" s="200">
        <v>155</v>
      </c>
      <c r="B159" s="200" t="s">
        <v>3535</v>
      </c>
      <c r="C159" s="200">
        <v>35300202000</v>
      </c>
      <c r="D159" s="178"/>
      <c r="E159" s="202" t="e">
        <f>VLOOKUP(D159,[1]Funções!#REF!,2,0)</f>
        <v>#REF!</v>
      </c>
      <c r="F159" s="201">
        <v>44293</v>
      </c>
      <c r="G159" s="184"/>
      <c r="H159" s="175"/>
      <c r="I159" s="191"/>
      <c r="J159" s="191"/>
      <c r="K159" s="175"/>
      <c r="L159" s="175"/>
    </row>
    <row r="160" spans="1:12">
      <c r="A160" s="200">
        <v>156</v>
      </c>
      <c r="B160" s="200" t="s">
        <v>3536</v>
      </c>
      <c r="C160" s="200">
        <v>35300202000</v>
      </c>
      <c r="D160" s="178"/>
      <c r="E160" s="202" t="e">
        <f>VLOOKUP(D160,[1]Funções!#REF!,2,0)</f>
        <v>#REF!</v>
      </c>
      <c r="F160" s="201">
        <v>44291</v>
      </c>
      <c r="G160" s="184"/>
      <c r="H160" s="175"/>
      <c r="I160" s="191"/>
      <c r="J160" s="191"/>
      <c r="K160" s="175"/>
      <c r="L160" s="175"/>
    </row>
    <row r="161" spans="1:12">
      <c r="A161" s="200">
        <v>157</v>
      </c>
      <c r="B161" s="200" t="s">
        <v>3537</v>
      </c>
      <c r="C161" s="200">
        <v>35300100613</v>
      </c>
      <c r="D161" s="178"/>
      <c r="E161" s="202" t="e">
        <f>VLOOKUP(D161,[1]Funções!#REF!,2,0)</f>
        <v>#REF!</v>
      </c>
      <c r="F161" s="201">
        <v>44291</v>
      </c>
      <c r="G161" s="184"/>
      <c r="H161" s="175"/>
      <c r="I161" s="191"/>
      <c r="J161" s="191"/>
      <c r="K161" s="175"/>
      <c r="L161" s="175"/>
    </row>
    <row r="162" spans="1:12">
      <c r="A162" s="200">
        <v>158</v>
      </c>
      <c r="B162" s="200" t="s">
        <v>3538</v>
      </c>
      <c r="C162" s="200">
        <v>35300202000</v>
      </c>
      <c r="D162" s="178"/>
      <c r="E162" s="202" t="e">
        <f>VLOOKUP(D162,[1]Funções!#REF!,2,0)</f>
        <v>#REF!</v>
      </c>
      <c r="F162" s="201">
        <v>44291</v>
      </c>
      <c r="G162" s="184"/>
      <c r="H162" s="175"/>
      <c r="I162" s="191"/>
      <c r="J162" s="191"/>
      <c r="K162" s="175"/>
      <c r="L162" s="175"/>
    </row>
    <row r="163" spans="1:12">
      <c r="A163" s="200">
        <v>159</v>
      </c>
      <c r="B163" s="200" t="s">
        <v>3539</v>
      </c>
      <c r="C163" s="200">
        <v>35300202000</v>
      </c>
      <c r="D163" s="178"/>
      <c r="E163" s="202" t="e">
        <f>VLOOKUP(D163,[1]Funções!#REF!,2,0)</f>
        <v>#REF!</v>
      </c>
      <c r="F163" s="201">
        <v>44291</v>
      </c>
      <c r="G163" s="180"/>
      <c r="H163" s="175"/>
      <c r="I163" s="191"/>
      <c r="J163" s="191"/>
      <c r="K163" s="175"/>
      <c r="L163" s="175"/>
    </row>
    <row r="164" spans="1:12">
      <c r="A164" s="200">
        <v>160</v>
      </c>
      <c r="B164" s="200" t="s">
        <v>3540</v>
      </c>
      <c r="C164" s="200">
        <v>35300202000</v>
      </c>
      <c r="D164" s="178"/>
      <c r="E164" s="202" t="e">
        <f>VLOOKUP(D164,[1]Funções!#REF!,2,0)</f>
        <v>#REF!</v>
      </c>
      <c r="F164" s="201">
        <v>44291</v>
      </c>
      <c r="G164" s="180"/>
      <c r="H164" s="175"/>
      <c r="I164" s="191"/>
      <c r="J164" s="191"/>
      <c r="K164" s="175"/>
      <c r="L164" s="175"/>
    </row>
    <row r="165" spans="1:12">
      <c r="A165" s="200">
        <v>161</v>
      </c>
      <c r="B165" s="200" t="s">
        <v>3541</v>
      </c>
      <c r="C165" s="200">
        <v>35300202000</v>
      </c>
      <c r="D165" s="178"/>
      <c r="E165" s="202" t="e">
        <f>VLOOKUP(D165,[1]Funções!#REF!,2,0)</f>
        <v>#REF!</v>
      </c>
      <c r="F165" s="201">
        <v>44291</v>
      </c>
      <c r="G165" s="184"/>
      <c r="H165" s="175"/>
      <c r="I165" s="191"/>
      <c r="J165" s="191"/>
      <c r="K165" s="175"/>
      <c r="L165" s="175"/>
    </row>
    <row r="166" spans="1:12">
      <c r="A166" s="200">
        <v>162</v>
      </c>
      <c r="B166" s="200" t="s">
        <v>3542</v>
      </c>
      <c r="C166" s="200">
        <v>35300202000</v>
      </c>
      <c r="D166" s="178"/>
      <c r="E166" s="202" t="e">
        <f>VLOOKUP(D166,[1]Funções!#REF!,2,0)</f>
        <v>#REF!</v>
      </c>
      <c r="F166" s="201">
        <v>44291</v>
      </c>
      <c r="G166" s="184"/>
      <c r="H166" s="175"/>
      <c r="I166" s="191"/>
      <c r="J166" s="191"/>
      <c r="K166" s="175"/>
      <c r="L166" s="175"/>
    </row>
    <row r="167" spans="1:12">
      <c r="A167" s="200">
        <v>163</v>
      </c>
      <c r="B167" s="200" t="s">
        <v>3543</v>
      </c>
      <c r="C167" s="200">
        <v>35300202000</v>
      </c>
      <c r="D167" s="178"/>
      <c r="E167" s="202" t="e">
        <f>VLOOKUP(D167,[1]Funções!#REF!,2,0)</f>
        <v>#REF!</v>
      </c>
      <c r="F167" s="201">
        <v>44291</v>
      </c>
      <c r="G167" s="180"/>
      <c r="H167" s="175"/>
      <c r="I167" s="191"/>
      <c r="J167" s="191"/>
      <c r="K167" s="175"/>
      <c r="L167" s="175"/>
    </row>
    <row r="168" spans="1:12">
      <c r="A168" s="200">
        <v>164</v>
      </c>
      <c r="B168" s="200" t="s">
        <v>3544</v>
      </c>
      <c r="C168" s="200">
        <v>35300202000</v>
      </c>
      <c r="D168" s="178"/>
      <c r="E168" s="202" t="e">
        <f>VLOOKUP(D168,[1]Funções!#REF!,2,0)</f>
        <v>#REF!</v>
      </c>
      <c r="F168" s="201">
        <v>44291</v>
      </c>
      <c r="G168" s="184"/>
      <c r="H168" s="175"/>
      <c r="I168" s="191"/>
      <c r="J168" s="191"/>
      <c r="K168" s="175"/>
      <c r="L168" s="175"/>
    </row>
    <row r="169" spans="1:12">
      <c r="A169" s="200">
        <v>165</v>
      </c>
      <c r="B169" s="200" t="s">
        <v>3545</v>
      </c>
      <c r="C169" s="200">
        <v>35300202000</v>
      </c>
      <c r="D169" s="178"/>
      <c r="E169" s="202" t="e">
        <f>VLOOKUP(D169,[1]Funções!#REF!,2,0)</f>
        <v>#REF!</v>
      </c>
      <c r="F169" s="201">
        <v>44291</v>
      </c>
      <c r="G169" s="180"/>
      <c r="H169" s="175"/>
      <c r="I169" s="191"/>
      <c r="J169" s="191"/>
      <c r="K169" s="175"/>
      <c r="L169" s="175"/>
    </row>
    <row r="170" spans="1:12">
      <c r="A170" s="200">
        <v>166</v>
      </c>
      <c r="B170" s="200" t="s">
        <v>3546</v>
      </c>
      <c r="C170" s="200">
        <v>35300202000</v>
      </c>
      <c r="D170" s="178"/>
      <c r="E170" s="202" t="e">
        <f>VLOOKUP(D170,[1]Funções!#REF!,2,0)</f>
        <v>#REF!</v>
      </c>
      <c r="F170" s="201">
        <v>44291</v>
      </c>
      <c r="G170" s="180"/>
      <c r="H170" s="175"/>
      <c r="I170" s="191"/>
      <c r="J170" s="191"/>
      <c r="K170" s="175"/>
      <c r="L170" s="175"/>
    </row>
    <row r="171" spans="1:12">
      <c r="A171" s="200">
        <v>167</v>
      </c>
      <c r="B171" s="200" t="s">
        <v>3547</v>
      </c>
      <c r="C171" s="200">
        <v>35300202000</v>
      </c>
      <c r="D171" s="178"/>
      <c r="E171" s="202" t="e">
        <f>VLOOKUP(D171,[1]Funções!#REF!,2,0)</f>
        <v>#REF!</v>
      </c>
      <c r="F171" s="201">
        <v>44291</v>
      </c>
      <c r="G171" s="180"/>
      <c r="H171" s="175"/>
      <c r="I171" s="191"/>
      <c r="J171" s="191"/>
      <c r="K171" s="175"/>
      <c r="L171" s="175"/>
    </row>
    <row r="172" spans="1:12">
      <c r="A172" s="200">
        <v>168</v>
      </c>
      <c r="B172" s="200" t="s">
        <v>3548</v>
      </c>
      <c r="C172" s="200">
        <v>35300202000</v>
      </c>
      <c r="D172" s="178"/>
      <c r="E172" s="202" t="e">
        <f>VLOOKUP(D172,[1]Funções!#REF!,2,0)</f>
        <v>#REF!</v>
      </c>
      <c r="F172" s="201">
        <v>44291</v>
      </c>
      <c r="G172" s="180"/>
      <c r="H172" s="175"/>
      <c r="I172" s="191"/>
      <c r="J172" s="191"/>
      <c r="K172" s="175"/>
      <c r="L172" s="175"/>
    </row>
    <row r="173" spans="1:12">
      <c r="A173" s="200">
        <v>169</v>
      </c>
      <c r="B173" s="200" t="s">
        <v>3421</v>
      </c>
      <c r="C173" s="200">
        <v>35300202000</v>
      </c>
      <c r="D173" s="178"/>
      <c r="E173" s="202" t="e">
        <f>VLOOKUP(D173,[1]Funções!#REF!,2,0)</f>
        <v>#REF!</v>
      </c>
      <c r="F173" s="201">
        <v>44291</v>
      </c>
      <c r="G173" s="180"/>
      <c r="H173" s="175"/>
      <c r="I173" s="191"/>
      <c r="J173" s="191"/>
      <c r="K173" s="175"/>
      <c r="L173" s="175"/>
    </row>
    <row r="174" spans="1:12">
      <c r="A174" s="200">
        <v>170</v>
      </c>
      <c r="B174" s="200" t="s">
        <v>3549</v>
      </c>
      <c r="C174" s="200">
        <v>35300202000</v>
      </c>
      <c r="D174" s="178"/>
      <c r="E174" s="202" t="e">
        <f>VLOOKUP(D174,[1]Funções!#REF!,2,0)</f>
        <v>#REF!</v>
      </c>
      <c r="F174" s="201">
        <v>44291</v>
      </c>
      <c r="G174" s="180"/>
      <c r="H174" s="175"/>
      <c r="I174" s="191"/>
      <c r="J174" s="191"/>
      <c r="K174" s="175"/>
      <c r="L174" s="175"/>
    </row>
    <row r="175" spans="1:12">
      <c r="A175" s="200">
        <v>171</v>
      </c>
      <c r="B175" s="200" t="s">
        <v>3550</v>
      </c>
      <c r="C175" s="200">
        <v>35300202000</v>
      </c>
      <c r="D175" s="178"/>
      <c r="E175" s="202" t="e">
        <f>VLOOKUP(D175,[1]Funções!#REF!,2,0)</f>
        <v>#REF!</v>
      </c>
      <c r="F175" s="201">
        <v>44291</v>
      </c>
      <c r="G175" s="180"/>
      <c r="H175" s="175"/>
      <c r="I175" s="191"/>
      <c r="J175" s="191"/>
      <c r="K175" s="175"/>
      <c r="L175" s="175"/>
    </row>
    <row r="176" spans="1:12">
      <c r="A176" s="200">
        <v>172</v>
      </c>
      <c r="B176" s="200" t="s">
        <v>3551</v>
      </c>
      <c r="C176" s="200">
        <v>35300202000</v>
      </c>
      <c r="D176" s="178"/>
      <c r="E176" s="202" t="e">
        <f>VLOOKUP(D176,[1]Funções!#REF!,2,0)</f>
        <v>#REF!</v>
      </c>
      <c r="F176" s="201">
        <v>44291</v>
      </c>
      <c r="G176" s="180"/>
      <c r="H176" s="175"/>
      <c r="I176" s="191"/>
      <c r="J176" s="191"/>
      <c r="K176" s="175"/>
      <c r="L176" s="175"/>
    </row>
    <row r="177" spans="1:12">
      <c r="A177" s="200">
        <v>173</v>
      </c>
      <c r="B177" s="200" t="s">
        <v>3552</v>
      </c>
      <c r="C177" s="200">
        <v>35300202000</v>
      </c>
      <c r="D177" s="178"/>
      <c r="E177" s="202" t="e">
        <f>VLOOKUP(D177,[1]Funções!#REF!,2,0)</f>
        <v>#REF!</v>
      </c>
      <c r="F177" s="201">
        <v>44291</v>
      </c>
      <c r="G177" s="180"/>
      <c r="H177" s="175"/>
      <c r="I177" s="191"/>
      <c r="J177" s="191"/>
      <c r="K177" s="175"/>
      <c r="L177" s="175"/>
    </row>
    <row r="178" spans="1:12">
      <c r="A178" s="200">
        <v>174</v>
      </c>
      <c r="B178" s="200" t="s">
        <v>3553</v>
      </c>
      <c r="C178" s="200">
        <v>35300202000</v>
      </c>
      <c r="D178" s="178"/>
      <c r="E178" s="202" t="e">
        <f>VLOOKUP(D178,[1]Funções!#REF!,2,0)</f>
        <v>#REF!</v>
      </c>
      <c r="F178" s="201">
        <v>44292</v>
      </c>
      <c r="G178" s="180"/>
      <c r="H178" s="175"/>
      <c r="I178" s="191"/>
      <c r="J178" s="191"/>
      <c r="K178" s="175"/>
      <c r="L178" s="175"/>
    </row>
    <row r="179" spans="1:12">
      <c r="A179" s="200">
        <v>175</v>
      </c>
      <c r="B179" s="200" t="s">
        <v>3554</v>
      </c>
      <c r="C179" s="200">
        <v>35300202000</v>
      </c>
      <c r="D179" s="178"/>
      <c r="E179" s="202" t="e">
        <f>VLOOKUP(D179,[1]Funções!#REF!,2,0)</f>
        <v>#REF!</v>
      </c>
      <c r="F179" s="201">
        <v>44292</v>
      </c>
      <c r="G179" s="180"/>
      <c r="H179" s="175"/>
      <c r="I179" s="191"/>
      <c r="J179" s="191"/>
      <c r="K179" s="175"/>
      <c r="L179" s="175"/>
    </row>
    <row r="180" spans="1:12">
      <c r="A180" s="200">
        <v>176</v>
      </c>
      <c r="B180" s="200" t="s">
        <v>3555</v>
      </c>
      <c r="C180" s="200">
        <v>35300202000</v>
      </c>
      <c r="D180" s="178"/>
      <c r="E180" s="202" t="e">
        <f>VLOOKUP(D180,[1]Funções!#REF!,2,0)</f>
        <v>#REF!</v>
      </c>
      <c r="F180" s="201">
        <v>44292</v>
      </c>
      <c r="G180" s="180"/>
      <c r="H180" s="175"/>
      <c r="I180" s="191"/>
      <c r="J180" s="191"/>
      <c r="K180" s="175"/>
      <c r="L180" s="175"/>
    </row>
    <row r="181" spans="1:12">
      <c r="A181" s="200">
        <v>177</v>
      </c>
      <c r="B181" s="200" t="s">
        <v>3556</v>
      </c>
      <c r="C181" s="200">
        <v>35300202000</v>
      </c>
      <c r="D181" s="178"/>
      <c r="E181" s="202" t="e">
        <f>VLOOKUP(D181,[1]Funções!#REF!,2,0)</f>
        <v>#REF!</v>
      </c>
      <c r="F181" s="201">
        <v>44292</v>
      </c>
      <c r="G181" s="180"/>
      <c r="H181" s="175"/>
      <c r="I181" s="191"/>
      <c r="J181" s="191"/>
      <c r="K181" s="175"/>
      <c r="L181" s="175"/>
    </row>
    <row r="182" spans="1:12">
      <c r="A182" s="200">
        <v>178</v>
      </c>
      <c r="B182" s="200" t="s">
        <v>3557</v>
      </c>
      <c r="C182" s="200">
        <v>35300202000</v>
      </c>
      <c r="D182" s="178"/>
      <c r="E182" s="202" t="e">
        <f>VLOOKUP(D182,[1]Funções!#REF!,2,0)</f>
        <v>#REF!</v>
      </c>
      <c r="F182" s="201">
        <v>44292</v>
      </c>
      <c r="G182" s="180"/>
      <c r="H182" s="175"/>
      <c r="I182" s="191"/>
      <c r="J182" s="191"/>
      <c r="K182" s="175"/>
      <c r="L182" s="175"/>
    </row>
    <row r="183" spans="1:12">
      <c r="A183" s="200">
        <v>179</v>
      </c>
      <c r="B183" s="200" t="s">
        <v>3558</v>
      </c>
      <c r="C183" s="200">
        <v>35300202000</v>
      </c>
      <c r="D183" s="178"/>
      <c r="E183" s="202" t="e">
        <f>VLOOKUP(D183,[1]Funções!#REF!,2,0)</f>
        <v>#REF!</v>
      </c>
      <c r="F183" s="201">
        <v>44292</v>
      </c>
      <c r="G183" s="180"/>
      <c r="H183" s="175"/>
      <c r="I183" s="191"/>
      <c r="J183" s="191"/>
      <c r="K183" s="175"/>
      <c r="L183" s="175"/>
    </row>
    <row r="184" spans="1:12">
      <c r="A184" s="200">
        <v>180</v>
      </c>
      <c r="B184" s="200" t="s">
        <v>3559</v>
      </c>
      <c r="C184" s="200">
        <v>35300202000</v>
      </c>
      <c r="D184" s="178"/>
      <c r="E184" s="202" t="e">
        <f>VLOOKUP(D184,[1]Funções!#REF!,2,0)</f>
        <v>#REF!</v>
      </c>
      <c r="F184" s="201">
        <v>44292</v>
      </c>
      <c r="G184" s="180"/>
      <c r="H184" s="175"/>
      <c r="I184" s="191"/>
      <c r="J184" s="191"/>
      <c r="K184" s="175"/>
      <c r="L184" s="175"/>
    </row>
    <row r="185" spans="1:12">
      <c r="A185" s="200">
        <v>181</v>
      </c>
      <c r="B185" s="200" t="s">
        <v>3560</v>
      </c>
      <c r="C185" s="200">
        <v>35300202000</v>
      </c>
      <c r="D185" s="178"/>
      <c r="E185" s="202" t="e">
        <f>VLOOKUP(D185,[1]Funções!#REF!,2,0)</f>
        <v>#REF!</v>
      </c>
      <c r="F185" s="201">
        <v>44292</v>
      </c>
      <c r="G185" s="180"/>
      <c r="H185" s="175"/>
      <c r="I185" s="191"/>
      <c r="J185" s="191"/>
      <c r="K185" s="175"/>
      <c r="L185" s="175"/>
    </row>
    <row r="186" spans="1:12">
      <c r="A186" s="200">
        <v>182</v>
      </c>
      <c r="B186" s="200" t="s">
        <v>3561</v>
      </c>
      <c r="C186" s="200">
        <v>35300202000</v>
      </c>
      <c r="D186" s="178"/>
      <c r="E186" s="202" t="e">
        <f>VLOOKUP(D186,[1]Funções!#REF!,2,0)</f>
        <v>#REF!</v>
      </c>
      <c r="F186" s="201">
        <v>44296</v>
      </c>
      <c r="G186" s="180"/>
      <c r="H186" s="175"/>
      <c r="I186" s="191"/>
      <c r="J186" s="191"/>
      <c r="K186" s="175"/>
      <c r="L186" s="175"/>
    </row>
    <row r="187" spans="1:12">
      <c r="A187" s="200">
        <v>183</v>
      </c>
      <c r="B187" s="200" t="s">
        <v>3562</v>
      </c>
      <c r="C187" s="200">
        <v>35300202000</v>
      </c>
      <c r="D187" s="178"/>
      <c r="E187" s="202" t="e">
        <f>VLOOKUP(D187,[1]Funções!#REF!,2,0)</f>
        <v>#REF!</v>
      </c>
      <c r="F187" s="201">
        <v>44292</v>
      </c>
      <c r="G187" s="180"/>
      <c r="H187" s="175"/>
      <c r="I187" s="191"/>
      <c r="J187" s="191"/>
      <c r="K187" s="175"/>
      <c r="L187" s="175"/>
    </row>
    <row r="188" spans="1:12">
      <c r="A188" s="200">
        <v>184</v>
      </c>
      <c r="B188" s="200" t="s">
        <v>3563</v>
      </c>
      <c r="C188" s="200">
        <v>35300202000</v>
      </c>
      <c r="D188" s="178"/>
      <c r="E188" s="202" t="e">
        <f>VLOOKUP(D188,[1]Funções!#REF!,2,0)</f>
        <v>#REF!</v>
      </c>
      <c r="F188" s="201">
        <v>44292</v>
      </c>
      <c r="G188" s="180"/>
      <c r="H188" s="175"/>
      <c r="I188" s="191"/>
      <c r="J188" s="191"/>
      <c r="K188" s="175"/>
      <c r="L188" s="175"/>
    </row>
    <row r="189" spans="1:12">
      <c r="A189" s="200">
        <v>185</v>
      </c>
      <c r="B189" s="200" t="s">
        <v>3564</v>
      </c>
      <c r="C189" s="200">
        <v>35300202000</v>
      </c>
      <c r="D189" s="178"/>
      <c r="E189" s="202" t="e">
        <f>VLOOKUP(D189,[1]Funções!#REF!,2,0)</f>
        <v>#REF!</v>
      </c>
      <c r="F189" s="201">
        <v>44292</v>
      </c>
      <c r="G189" s="180"/>
      <c r="H189" s="175"/>
      <c r="I189" s="191"/>
      <c r="J189" s="191"/>
      <c r="K189" s="175"/>
      <c r="L189" s="175"/>
    </row>
    <row r="190" spans="1:12">
      <c r="A190" s="200">
        <v>186</v>
      </c>
      <c r="B190" s="200" t="s">
        <v>3565</v>
      </c>
      <c r="C190" s="200">
        <v>35300202000</v>
      </c>
      <c r="D190" s="178"/>
      <c r="E190" s="202" t="e">
        <f>VLOOKUP(D190,[1]Funções!#REF!,2,0)</f>
        <v>#REF!</v>
      </c>
      <c r="F190" s="201">
        <v>44291</v>
      </c>
      <c r="G190" s="180"/>
      <c r="H190" s="175"/>
      <c r="I190" s="191"/>
      <c r="J190" s="191"/>
      <c r="K190" s="175"/>
      <c r="L190" s="175"/>
    </row>
    <row r="191" spans="1:12">
      <c r="A191" s="200">
        <v>187</v>
      </c>
      <c r="B191" s="200" t="s">
        <v>3566</v>
      </c>
      <c r="C191" s="200">
        <v>35300202000</v>
      </c>
      <c r="D191" s="178"/>
      <c r="E191" s="202" t="e">
        <f>VLOOKUP(D191,[1]Funções!#REF!,2,0)</f>
        <v>#REF!</v>
      </c>
      <c r="F191" s="201">
        <v>44292</v>
      </c>
      <c r="G191" s="180"/>
      <c r="H191" s="175"/>
      <c r="I191" s="191"/>
      <c r="J191" s="191"/>
      <c r="K191" s="175"/>
      <c r="L191" s="175"/>
    </row>
    <row r="192" spans="1:12">
      <c r="A192" s="200">
        <v>188</v>
      </c>
      <c r="B192" s="200" t="s">
        <v>3567</v>
      </c>
      <c r="C192" s="200">
        <v>35300202000</v>
      </c>
      <c r="D192" s="178"/>
      <c r="E192" s="202" t="e">
        <f>VLOOKUP(D192,[1]Funções!#REF!,2,0)</f>
        <v>#REF!</v>
      </c>
      <c r="F192" s="201">
        <v>44292</v>
      </c>
      <c r="G192" s="180"/>
      <c r="H192" s="175"/>
      <c r="I192" s="191"/>
      <c r="J192" s="191"/>
      <c r="K192" s="175"/>
      <c r="L192" s="175"/>
    </row>
    <row r="193" spans="1:12">
      <c r="A193" s="200">
        <v>189</v>
      </c>
      <c r="B193" s="200" t="s">
        <v>3568</v>
      </c>
      <c r="C193" s="200">
        <v>35300202000</v>
      </c>
      <c r="D193" s="178"/>
      <c r="E193" s="202" t="e">
        <f>VLOOKUP(D193,[1]Funções!#REF!,2,0)</f>
        <v>#REF!</v>
      </c>
      <c r="F193" s="201">
        <v>44292</v>
      </c>
      <c r="G193" s="180"/>
      <c r="H193" s="175"/>
      <c r="I193" s="191"/>
      <c r="J193" s="191"/>
      <c r="K193" s="175"/>
      <c r="L193" s="175"/>
    </row>
    <row r="194" spans="1:12">
      <c r="A194" s="200">
        <v>190</v>
      </c>
      <c r="B194" s="200" t="s">
        <v>3569</v>
      </c>
      <c r="C194" s="200">
        <v>35300202000</v>
      </c>
      <c r="D194" s="178"/>
      <c r="E194" s="202" t="e">
        <f>VLOOKUP(D194,[1]Funções!#REF!,2,0)</f>
        <v>#REF!</v>
      </c>
      <c r="F194" s="201">
        <v>44292</v>
      </c>
      <c r="G194" s="180"/>
      <c r="H194" s="175"/>
      <c r="I194" s="191"/>
      <c r="J194" s="191"/>
      <c r="K194" s="175"/>
      <c r="L194" s="175"/>
    </row>
    <row r="195" spans="1:12">
      <c r="A195" s="200">
        <v>191</v>
      </c>
      <c r="B195" s="200" t="s">
        <v>3570</v>
      </c>
      <c r="C195" s="200">
        <v>35300202000</v>
      </c>
      <c r="D195" s="178"/>
      <c r="E195" s="202" t="e">
        <f>VLOOKUP(D195,[1]Funções!#REF!,2,0)</f>
        <v>#REF!</v>
      </c>
      <c r="F195" s="201">
        <v>44292</v>
      </c>
      <c r="G195" s="184"/>
      <c r="H195" s="175"/>
      <c r="I195" s="191"/>
      <c r="J195" s="191"/>
      <c r="K195" s="175"/>
      <c r="L195" s="175"/>
    </row>
    <row r="196" spans="1:12">
      <c r="A196" s="200">
        <v>192</v>
      </c>
      <c r="B196" s="200" t="s">
        <v>3571</v>
      </c>
      <c r="C196" s="200">
        <v>35300202000</v>
      </c>
      <c r="D196" s="178"/>
      <c r="E196" s="202" t="e">
        <f>VLOOKUP(D196,[1]Funções!#REF!,2,0)</f>
        <v>#REF!</v>
      </c>
      <c r="F196" s="201">
        <v>44292</v>
      </c>
      <c r="G196" s="180"/>
      <c r="H196" s="175"/>
      <c r="I196" s="191"/>
      <c r="J196" s="191"/>
      <c r="K196" s="175"/>
      <c r="L196" s="175"/>
    </row>
    <row r="197" spans="1:12">
      <c r="A197" s="200">
        <v>193</v>
      </c>
      <c r="B197" s="200" t="s">
        <v>3572</v>
      </c>
      <c r="C197" s="200">
        <v>35300202000</v>
      </c>
      <c r="D197" s="178"/>
      <c r="E197" s="202" t="e">
        <f>VLOOKUP(D197,[1]Funções!#REF!,2,0)</f>
        <v>#REF!</v>
      </c>
      <c r="F197" s="201">
        <v>44292</v>
      </c>
      <c r="G197" s="184"/>
      <c r="H197" s="175"/>
      <c r="I197" s="191"/>
      <c r="J197" s="191"/>
      <c r="K197" s="175"/>
      <c r="L197" s="175"/>
    </row>
    <row r="198" spans="1:12">
      <c r="A198" s="200">
        <v>194</v>
      </c>
      <c r="B198" s="200" t="s">
        <v>3573</v>
      </c>
      <c r="C198" s="200">
        <v>35300202000</v>
      </c>
      <c r="D198" s="178"/>
      <c r="E198" s="202" t="e">
        <f>VLOOKUP(D198,[1]Funções!#REF!,2,0)</f>
        <v>#REF!</v>
      </c>
      <c r="F198" s="201">
        <v>44292</v>
      </c>
      <c r="G198" s="180"/>
      <c r="H198" s="175"/>
      <c r="I198" s="191"/>
      <c r="J198" s="191"/>
      <c r="K198" s="175"/>
      <c r="L198" s="175"/>
    </row>
    <row r="199" spans="1:12">
      <c r="A199" s="200">
        <v>195</v>
      </c>
      <c r="B199" s="200" t="s">
        <v>3574</v>
      </c>
      <c r="C199" s="200">
        <v>35300202000</v>
      </c>
      <c r="D199" s="178"/>
      <c r="E199" s="202" t="e">
        <f>VLOOKUP(D199,[1]Funções!#REF!,2,0)</f>
        <v>#REF!</v>
      </c>
      <c r="F199" s="201">
        <v>44292</v>
      </c>
      <c r="G199" s="184"/>
      <c r="H199" s="175"/>
      <c r="I199" s="191"/>
      <c r="J199" s="191"/>
      <c r="K199" s="175"/>
      <c r="L199" s="175"/>
    </row>
    <row r="200" spans="1:12">
      <c r="A200" s="200">
        <v>196</v>
      </c>
      <c r="B200" s="200" t="s">
        <v>3575</v>
      </c>
      <c r="C200" s="200">
        <v>35300202000</v>
      </c>
      <c r="D200" s="178"/>
      <c r="E200" s="202" t="e">
        <f>VLOOKUP(D200,[1]Funções!#REF!,2,0)</f>
        <v>#REF!</v>
      </c>
      <c r="F200" s="201">
        <v>44292</v>
      </c>
      <c r="G200" s="180"/>
      <c r="H200" s="175"/>
      <c r="I200" s="191"/>
      <c r="J200" s="191"/>
      <c r="K200" s="175"/>
      <c r="L200" s="175"/>
    </row>
    <row r="201" spans="1:12">
      <c r="A201" s="200">
        <v>197</v>
      </c>
      <c r="B201" s="200" t="s">
        <v>3576</v>
      </c>
      <c r="C201" s="200">
        <v>35300202000</v>
      </c>
      <c r="D201" s="178"/>
      <c r="E201" s="202" t="e">
        <f>VLOOKUP(D201,[1]Funções!#REF!,2,0)</f>
        <v>#REF!</v>
      </c>
      <c r="F201" s="201">
        <v>44293</v>
      </c>
      <c r="G201" s="180"/>
      <c r="H201" s="175"/>
      <c r="I201" s="191"/>
      <c r="J201" s="191"/>
      <c r="K201" s="175"/>
      <c r="L201" s="175"/>
    </row>
    <row r="202" spans="1:12">
      <c r="A202" s="200">
        <v>198</v>
      </c>
      <c r="B202" s="200" t="s">
        <v>3577</v>
      </c>
      <c r="C202" s="200">
        <v>35300202000</v>
      </c>
      <c r="D202" s="178"/>
      <c r="E202" s="202" t="e">
        <f>VLOOKUP(D202,[1]Funções!#REF!,2,0)</f>
        <v>#REF!</v>
      </c>
      <c r="F202" s="201">
        <v>44299</v>
      </c>
      <c r="G202" s="180"/>
      <c r="H202" s="175"/>
      <c r="I202" s="191"/>
      <c r="J202" s="191"/>
      <c r="K202" s="175"/>
      <c r="L202" s="175"/>
    </row>
    <row r="203" spans="1:12">
      <c r="A203" s="200">
        <v>199</v>
      </c>
      <c r="B203" s="200" t="s">
        <v>3578</v>
      </c>
      <c r="C203" s="200">
        <v>35300202000</v>
      </c>
      <c r="D203" s="178"/>
      <c r="E203" s="202" t="e">
        <f>VLOOKUP(D203,[1]Funções!#REF!,2,0)</f>
        <v>#REF!</v>
      </c>
      <c r="F203" s="201">
        <v>44299</v>
      </c>
      <c r="G203" s="180"/>
      <c r="H203" s="175"/>
      <c r="I203" s="191"/>
      <c r="J203" s="191"/>
      <c r="K203" s="175"/>
      <c r="L203" s="175"/>
    </row>
    <row r="204" spans="1:12">
      <c r="A204" s="200">
        <v>200</v>
      </c>
      <c r="B204" s="200" t="s">
        <v>3579</v>
      </c>
      <c r="C204" s="200">
        <v>35300201000</v>
      </c>
      <c r="D204" s="178"/>
      <c r="E204" s="202" t="e">
        <f>VLOOKUP(D204,[1]Funções!#REF!,2,0)</f>
        <v>#REF!</v>
      </c>
      <c r="F204" s="201">
        <v>44301</v>
      </c>
      <c r="G204" s="180"/>
      <c r="H204" s="175"/>
      <c r="I204" s="191"/>
      <c r="J204" s="191"/>
      <c r="K204" s="175"/>
      <c r="L204" s="175"/>
    </row>
    <row r="205" spans="1:12">
      <c r="A205" s="200">
        <v>201</v>
      </c>
      <c r="B205" s="200" t="s">
        <v>3580</v>
      </c>
      <c r="C205" s="200">
        <v>35300201000</v>
      </c>
      <c r="D205" s="178"/>
      <c r="E205" s="202" t="e">
        <f>VLOOKUP(D205,[1]Funções!#REF!,2,0)</f>
        <v>#REF!</v>
      </c>
      <c r="F205" s="201">
        <v>44302</v>
      </c>
      <c r="G205" s="180"/>
      <c r="H205" s="175"/>
      <c r="I205" s="191"/>
      <c r="J205" s="191"/>
      <c r="K205" s="175"/>
      <c r="L205" s="175"/>
    </row>
    <row r="206" spans="1:12">
      <c r="A206" s="200">
        <v>202</v>
      </c>
      <c r="B206" s="200" t="s">
        <v>3477</v>
      </c>
      <c r="C206" s="200">
        <v>35300100705</v>
      </c>
      <c r="D206" s="178"/>
      <c r="E206" s="202" t="e">
        <f>VLOOKUP(D206,[1]Funções!#REF!,2,0)</f>
        <v>#REF!</v>
      </c>
      <c r="F206" s="201">
        <v>44289</v>
      </c>
      <c r="G206" s="180"/>
      <c r="H206" s="175"/>
      <c r="I206" s="191"/>
      <c r="J206" s="191"/>
      <c r="K206" s="175"/>
      <c r="L206" s="175"/>
    </row>
    <row r="207" spans="1:12">
      <c r="A207" s="200">
        <v>203</v>
      </c>
      <c r="B207" s="200" t="s">
        <v>3581</v>
      </c>
      <c r="C207" s="200">
        <v>35300100302</v>
      </c>
      <c r="D207" s="178"/>
      <c r="E207" s="202" t="e">
        <f>VLOOKUP(D207,[1]Funções!#REF!,2,0)</f>
        <v>#REF!</v>
      </c>
      <c r="F207" s="201">
        <v>44319</v>
      </c>
      <c r="G207" s="184"/>
      <c r="H207" s="175"/>
      <c r="I207" s="191"/>
      <c r="J207" s="191"/>
      <c r="K207" s="175"/>
      <c r="L207" s="175"/>
    </row>
    <row r="208" spans="1:12">
      <c r="A208" s="200">
        <v>204</v>
      </c>
      <c r="B208" s="200" t="s">
        <v>3582</v>
      </c>
      <c r="C208" s="200">
        <v>35300201000</v>
      </c>
      <c r="D208" s="178"/>
      <c r="E208" s="202" t="e">
        <f>VLOOKUP(D208,[1]Funções!#REF!,2,0)</f>
        <v>#REF!</v>
      </c>
      <c r="F208" s="201">
        <v>44342</v>
      </c>
      <c r="G208" s="180"/>
      <c r="H208" s="175"/>
      <c r="I208" s="191"/>
      <c r="J208" s="191"/>
      <c r="K208" s="175"/>
      <c r="L208" s="175"/>
    </row>
    <row r="209" spans="1:12">
      <c r="A209" s="200">
        <v>205</v>
      </c>
      <c r="B209" s="200" t="s">
        <v>3583</v>
      </c>
      <c r="C209" s="200">
        <v>35300202000</v>
      </c>
      <c r="D209" s="178"/>
      <c r="E209" s="202" t="e">
        <f>VLOOKUP(D209,[1]Funções!#REF!,2,0)</f>
        <v>#REF!</v>
      </c>
      <c r="F209" s="201">
        <v>44343</v>
      </c>
      <c r="G209" s="184"/>
      <c r="H209" s="175"/>
      <c r="I209" s="191"/>
      <c r="J209" s="191"/>
      <c r="K209" s="175"/>
      <c r="L209" s="175"/>
    </row>
    <row r="210" spans="1:12">
      <c r="A210" s="200">
        <v>206</v>
      </c>
      <c r="B210" s="200" t="s">
        <v>3584</v>
      </c>
      <c r="C210" s="200">
        <v>35300201000</v>
      </c>
      <c r="D210" s="178"/>
      <c r="E210" s="202" t="e">
        <f>VLOOKUP(D210,[1]Funções!#REF!,2,0)</f>
        <v>#REF!</v>
      </c>
      <c r="F210" s="201">
        <v>44342</v>
      </c>
      <c r="G210" s="180"/>
      <c r="H210" s="175"/>
      <c r="I210" s="191"/>
      <c r="J210" s="191"/>
      <c r="K210" s="175"/>
      <c r="L210" s="175"/>
    </row>
    <row r="211" spans="1:12">
      <c r="A211" s="200">
        <v>207</v>
      </c>
      <c r="B211" s="200" t="s">
        <v>3585</v>
      </c>
      <c r="C211" s="200">
        <v>35300202000</v>
      </c>
      <c r="D211" s="178"/>
      <c r="E211" s="202" t="e">
        <f>VLOOKUP(D211,[1]Funções!#REF!,2,0)</f>
        <v>#REF!</v>
      </c>
      <c r="F211" s="201">
        <v>44343</v>
      </c>
      <c r="G211" s="180"/>
      <c r="H211" s="175"/>
      <c r="I211" s="191"/>
      <c r="J211" s="191"/>
      <c r="K211" s="175"/>
      <c r="L211" s="175"/>
    </row>
    <row r="212" spans="1:12">
      <c r="A212" s="200">
        <v>208</v>
      </c>
      <c r="B212" s="200" t="s">
        <v>3586</v>
      </c>
      <c r="C212" s="200">
        <v>35300202000</v>
      </c>
      <c r="D212" s="178"/>
      <c r="E212" s="202" t="e">
        <f>VLOOKUP(D212,[1]Funções!#REF!,2,0)</f>
        <v>#REF!</v>
      </c>
      <c r="F212" s="201">
        <v>44344</v>
      </c>
      <c r="G212" s="184"/>
      <c r="H212" s="175"/>
      <c r="I212" s="191"/>
      <c r="J212" s="191"/>
      <c r="K212" s="175"/>
      <c r="L212" s="175"/>
    </row>
    <row r="213" spans="1:12">
      <c r="A213" s="200">
        <v>209</v>
      </c>
      <c r="B213" s="200" t="s">
        <v>3587</v>
      </c>
      <c r="C213" s="200">
        <v>35300100102</v>
      </c>
      <c r="D213" s="178"/>
      <c r="E213" s="202" t="e">
        <f>VLOOKUP(D213,[1]Funções!#REF!,2,0)</f>
        <v>#REF!</v>
      </c>
      <c r="F213" s="201">
        <v>44348</v>
      </c>
      <c r="G213" s="180"/>
      <c r="H213" s="175"/>
      <c r="I213" s="191"/>
      <c r="J213" s="191"/>
      <c r="K213" s="175"/>
      <c r="L213" s="175"/>
    </row>
    <row r="214" spans="1:12">
      <c r="A214" s="200">
        <v>210</v>
      </c>
      <c r="B214" s="200" t="s">
        <v>3588</v>
      </c>
      <c r="C214" s="200">
        <v>35300100606</v>
      </c>
      <c r="D214" s="178"/>
      <c r="E214" s="202" t="e">
        <f>VLOOKUP(D214,[1]Funções!#REF!,2,0)</f>
        <v>#REF!</v>
      </c>
      <c r="F214" s="201">
        <v>44348</v>
      </c>
      <c r="G214" s="180"/>
      <c r="H214" s="175"/>
      <c r="I214" s="191"/>
      <c r="J214" s="191"/>
      <c r="K214" s="175"/>
      <c r="L214" s="175"/>
    </row>
    <row r="215" spans="1:12">
      <c r="A215" s="200">
        <v>211</v>
      </c>
      <c r="B215" s="200" t="s">
        <v>3589</v>
      </c>
      <c r="C215" s="200">
        <v>35300100603</v>
      </c>
      <c r="D215" s="178"/>
      <c r="E215" s="202" t="e">
        <f>VLOOKUP(D215,[1]Funções!#REF!,2,0)</f>
        <v>#REF!</v>
      </c>
      <c r="F215" s="201">
        <v>44348</v>
      </c>
      <c r="G215" s="184"/>
      <c r="H215" s="175"/>
      <c r="I215" s="191"/>
      <c r="J215" s="191"/>
      <c r="K215" s="175"/>
      <c r="L215" s="175"/>
    </row>
    <row r="216" spans="1:12">
      <c r="A216" s="200">
        <v>212</v>
      </c>
      <c r="B216" s="200" t="s">
        <v>3590</v>
      </c>
      <c r="C216" s="200">
        <v>35300100611</v>
      </c>
      <c r="D216" s="178"/>
      <c r="E216" s="202" t="e">
        <f>VLOOKUP(D216,[1]Funções!#REF!,2,0)</f>
        <v>#REF!</v>
      </c>
      <c r="F216" s="201">
        <v>44348</v>
      </c>
      <c r="G216" s="184"/>
      <c r="H216" s="175"/>
      <c r="I216" s="191"/>
      <c r="J216" s="191"/>
      <c r="K216" s="175"/>
      <c r="L216" s="175"/>
    </row>
    <row r="217" spans="1:12">
      <c r="A217" s="200">
        <v>213</v>
      </c>
      <c r="B217" s="200" t="s">
        <v>3591</v>
      </c>
      <c r="C217" s="200">
        <v>35300201000</v>
      </c>
      <c r="D217" s="178"/>
      <c r="E217" s="202" t="e">
        <f>VLOOKUP(D217,[1]Funções!#REF!,2,0)</f>
        <v>#REF!</v>
      </c>
      <c r="F217" s="201">
        <v>44352</v>
      </c>
      <c r="G217" s="184"/>
      <c r="H217" s="175"/>
      <c r="I217" s="191"/>
      <c r="J217" s="191"/>
      <c r="K217" s="175"/>
      <c r="L217" s="175"/>
    </row>
    <row r="218" spans="1:12">
      <c r="A218" s="200">
        <v>214</v>
      </c>
      <c r="B218" s="200" t="s">
        <v>3592</v>
      </c>
      <c r="C218" s="200">
        <v>35300201000</v>
      </c>
      <c r="D218" s="178"/>
      <c r="E218" s="202" t="e">
        <f>VLOOKUP(D218,[1]Funções!#REF!,2,0)</f>
        <v>#REF!</v>
      </c>
      <c r="F218" s="201">
        <v>44365</v>
      </c>
      <c r="G218" s="184"/>
      <c r="H218" s="175"/>
      <c r="I218" s="191"/>
      <c r="J218" s="191"/>
      <c r="K218" s="175"/>
      <c r="L218" s="175"/>
    </row>
    <row r="219" spans="1:12">
      <c r="A219" s="200">
        <v>216</v>
      </c>
      <c r="B219" s="200" t="s">
        <v>3593</v>
      </c>
      <c r="C219" s="200">
        <v>35300202000</v>
      </c>
      <c r="D219" s="178"/>
      <c r="E219" s="202" t="e">
        <f>VLOOKUP(D219,[1]Funções!#REF!,2,0)</f>
        <v>#REF!</v>
      </c>
      <c r="F219" s="201">
        <v>44382</v>
      </c>
      <c r="G219" s="180"/>
      <c r="H219" s="175"/>
      <c r="I219" s="191"/>
      <c r="J219" s="191"/>
      <c r="K219" s="175"/>
      <c r="L219" s="175"/>
    </row>
    <row r="220" spans="1:12">
      <c r="A220" s="200">
        <v>217</v>
      </c>
      <c r="B220" s="200" t="s">
        <v>3594</v>
      </c>
      <c r="C220" s="200">
        <v>35300202000</v>
      </c>
      <c r="D220" s="178"/>
      <c r="E220" s="202" t="e">
        <f>VLOOKUP(D220,[1]Funções!#REF!,2,0)</f>
        <v>#REF!</v>
      </c>
      <c r="F220" s="201">
        <v>44382</v>
      </c>
      <c r="G220" s="184"/>
      <c r="H220" s="175"/>
      <c r="I220" s="191"/>
      <c r="J220" s="191"/>
      <c r="K220" s="175"/>
      <c r="L220" s="175"/>
    </row>
    <row r="221" spans="1:12">
      <c r="A221" s="200">
        <v>218</v>
      </c>
      <c r="B221" s="200" t="s">
        <v>3595</v>
      </c>
      <c r="C221" s="200">
        <v>35300202000</v>
      </c>
      <c r="D221" s="178"/>
      <c r="E221" s="202" t="e">
        <f>VLOOKUP(D221,[1]Funções!#REF!,2,0)</f>
        <v>#REF!</v>
      </c>
      <c r="F221" s="201">
        <v>44382</v>
      </c>
      <c r="G221" s="180"/>
      <c r="H221" s="175"/>
      <c r="I221" s="191"/>
      <c r="J221" s="191"/>
      <c r="K221" s="175"/>
      <c r="L221" s="175"/>
    </row>
    <row r="222" spans="1:12">
      <c r="A222" s="200">
        <v>219</v>
      </c>
      <c r="B222" s="200" t="s">
        <v>3596</v>
      </c>
      <c r="C222" s="200">
        <v>35300100610</v>
      </c>
      <c r="D222" s="178"/>
      <c r="E222" s="202" t="e">
        <f>VLOOKUP(D222,[1]Funções!#REF!,2,0)</f>
        <v>#REF!</v>
      </c>
      <c r="F222" s="201">
        <v>44384</v>
      </c>
      <c r="G222" s="180"/>
      <c r="H222" s="175"/>
      <c r="I222" s="191"/>
      <c r="J222" s="191"/>
      <c r="K222" s="175"/>
      <c r="L222" s="175"/>
    </row>
    <row r="223" spans="1:12">
      <c r="A223" s="200">
        <v>220</v>
      </c>
      <c r="B223" s="200" t="s">
        <v>3597</v>
      </c>
      <c r="C223" s="200">
        <v>35300202000</v>
      </c>
      <c r="D223" s="178"/>
      <c r="E223" s="202" t="e">
        <f>VLOOKUP(D223,[1]Funções!#REF!,2,0)</f>
        <v>#REF!</v>
      </c>
      <c r="F223" s="201">
        <v>44383</v>
      </c>
      <c r="G223" s="180"/>
      <c r="H223" s="175"/>
      <c r="I223" s="191"/>
      <c r="J223" s="191"/>
      <c r="K223" s="175"/>
      <c r="L223" s="175"/>
    </row>
    <row r="224" spans="1:12">
      <c r="A224" s="200">
        <v>221</v>
      </c>
      <c r="B224" s="200" t="s">
        <v>3598</v>
      </c>
      <c r="C224" s="200">
        <v>35300201000</v>
      </c>
      <c r="D224" s="178"/>
      <c r="E224" s="202" t="e">
        <f>VLOOKUP(D224,[1]Funções!#REF!,2,0)</f>
        <v>#REF!</v>
      </c>
      <c r="F224" s="201">
        <v>44390</v>
      </c>
      <c r="G224" s="184"/>
      <c r="H224" s="175"/>
      <c r="I224" s="191"/>
      <c r="J224" s="191"/>
      <c r="K224" s="175"/>
      <c r="L224" s="175"/>
    </row>
    <row r="225" spans="1:12">
      <c r="A225" s="200">
        <v>222</v>
      </c>
      <c r="B225" s="200" t="s">
        <v>3599</v>
      </c>
      <c r="C225" s="200">
        <v>35300202000</v>
      </c>
      <c r="D225" s="178"/>
      <c r="E225" s="202" t="e">
        <f>VLOOKUP(D225,[1]Funções!#REF!,2,0)</f>
        <v>#REF!</v>
      </c>
      <c r="F225" s="201">
        <v>44392</v>
      </c>
      <c r="G225" s="184"/>
      <c r="H225" s="175"/>
      <c r="I225" s="191"/>
      <c r="J225" s="191"/>
      <c r="K225" s="175"/>
      <c r="L225" s="175"/>
    </row>
    <row r="226" spans="1:12">
      <c r="A226" s="200">
        <v>223</v>
      </c>
      <c r="B226" s="200" t="s">
        <v>3600</v>
      </c>
      <c r="C226" s="200">
        <v>35300201000</v>
      </c>
      <c r="D226" s="178"/>
      <c r="E226" s="202" t="e">
        <f>VLOOKUP(D226,[1]Funções!#REF!,2,0)</f>
        <v>#REF!</v>
      </c>
      <c r="F226" s="201">
        <v>44399</v>
      </c>
      <c r="G226" s="184"/>
      <c r="H226" s="175"/>
      <c r="I226" s="191"/>
      <c r="J226" s="191"/>
      <c r="K226" s="175"/>
      <c r="L226" s="175"/>
    </row>
    <row r="227" spans="1:12">
      <c r="A227" s="200">
        <v>224</v>
      </c>
      <c r="B227" s="200" t="s">
        <v>3601</v>
      </c>
      <c r="C227" s="200">
        <v>35300201000</v>
      </c>
      <c r="D227" s="178"/>
      <c r="E227" s="202" t="e">
        <f>VLOOKUP(D227,[1]Funções!#REF!,2,0)</f>
        <v>#REF!</v>
      </c>
      <c r="F227" s="201">
        <v>44403</v>
      </c>
      <c r="G227" s="180"/>
      <c r="H227" s="175"/>
      <c r="I227" s="191"/>
      <c r="J227" s="191"/>
      <c r="K227" s="175"/>
      <c r="L227" s="175"/>
    </row>
    <row r="228" spans="1:12">
      <c r="A228" s="200">
        <v>226</v>
      </c>
      <c r="B228" s="200" t="s">
        <v>3602</v>
      </c>
      <c r="C228" s="200">
        <v>35300202000</v>
      </c>
      <c r="D228" s="178"/>
      <c r="E228" s="202" t="e">
        <f>VLOOKUP(D228,[1]Funções!#REF!,2,0)</f>
        <v>#REF!</v>
      </c>
      <c r="F228" s="201">
        <v>44412</v>
      </c>
      <c r="G228" s="184"/>
      <c r="H228" s="175"/>
      <c r="I228" s="191"/>
      <c r="J228" s="191"/>
      <c r="K228" s="175"/>
      <c r="L228" s="175"/>
    </row>
    <row r="229" spans="1:12">
      <c r="A229" s="200">
        <v>227</v>
      </c>
      <c r="B229" s="200" t="s">
        <v>3603</v>
      </c>
      <c r="C229" s="200">
        <v>35300202000</v>
      </c>
      <c r="D229" s="178"/>
      <c r="E229" s="202" t="e">
        <f>VLOOKUP(D229,[1]Funções!#REF!,2,0)</f>
        <v>#REF!</v>
      </c>
      <c r="F229" s="201">
        <v>44413</v>
      </c>
      <c r="G229" s="180"/>
      <c r="H229" s="175"/>
      <c r="I229" s="191"/>
      <c r="J229" s="191"/>
      <c r="K229" s="175"/>
      <c r="L229" s="175"/>
    </row>
    <row r="230" spans="1:12">
      <c r="A230" s="175"/>
      <c r="B230" s="183"/>
      <c r="C230" s="175"/>
      <c r="D230" s="178"/>
      <c r="E230" s="178"/>
      <c r="F230" s="177"/>
      <c r="G230" s="180"/>
      <c r="H230" s="175"/>
      <c r="I230" s="191"/>
      <c r="J230" s="191"/>
      <c r="K230" s="175"/>
      <c r="L230" s="175"/>
    </row>
    <row r="231" spans="1:12">
      <c r="A231" s="175"/>
      <c r="B231" s="183"/>
      <c r="C231" s="175"/>
      <c r="D231" s="178"/>
      <c r="E231" s="178"/>
      <c r="F231" s="177"/>
      <c r="G231" s="180"/>
      <c r="H231" s="175"/>
      <c r="I231" s="191"/>
      <c r="J231" s="191"/>
      <c r="K231" s="175"/>
      <c r="L231" s="175"/>
    </row>
    <row r="232" spans="1:12">
      <c r="A232" s="175"/>
      <c r="B232" s="183"/>
      <c r="C232" s="175"/>
      <c r="D232" s="178"/>
      <c r="E232" s="178"/>
      <c r="F232" s="177"/>
      <c r="G232" s="180"/>
      <c r="H232" s="175"/>
      <c r="I232" s="191"/>
      <c r="J232" s="191"/>
      <c r="K232" s="175"/>
      <c r="L232" s="175"/>
    </row>
    <row r="233" spans="1:12">
      <c r="A233" s="175"/>
      <c r="B233" s="183"/>
      <c r="C233" s="175"/>
      <c r="D233" s="178"/>
      <c r="E233" s="178"/>
      <c r="F233" s="177"/>
      <c r="G233" s="184"/>
      <c r="H233" s="175"/>
      <c r="I233" s="191"/>
      <c r="J233" s="191"/>
      <c r="K233" s="175"/>
      <c r="L233" s="175"/>
    </row>
    <row r="234" spans="1:12">
      <c r="A234" s="175"/>
      <c r="B234" s="183"/>
      <c r="C234" s="175"/>
      <c r="D234" s="178"/>
      <c r="E234" s="178"/>
      <c r="F234" s="177"/>
      <c r="G234" s="180"/>
      <c r="H234" s="175"/>
      <c r="I234" s="191"/>
      <c r="J234" s="191"/>
      <c r="K234" s="175"/>
      <c r="L234" s="175"/>
    </row>
    <row r="235" spans="1:12">
      <c r="A235" s="175"/>
      <c r="B235" s="183"/>
      <c r="C235" s="175"/>
      <c r="D235" s="178"/>
      <c r="E235" s="178"/>
      <c r="F235" s="177"/>
      <c r="G235" s="184"/>
      <c r="H235" s="175"/>
      <c r="I235" s="191"/>
      <c r="J235" s="191"/>
      <c r="K235" s="175"/>
      <c r="L235" s="175"/>
    </row>
    <row r="236" spans="1:12">
      <c r="A236" s="175"/>
      <c r="B236" s="183"/>
      <c r="C236" s="175"/>
      <c r="D236" s="178"/>
      <c r="E236" s="178"/>
      <c r="F236" s="177"/>
      <c r="G236" s="184"/>
      <c r="H236" s="175"/>
      <c r="I236" s="191"/>
      <c r="J236" s="191"/>
      <c r="K236" s="175"/>
      <c r="L236" s="175"/>
    </row>
    <row r="237" spans="1:12">
      <c r="A237" s="175"/>
      <c r="B237" s="183"/>
      <c r="C237" s="175"/>
      <c r="D237" s="178"/>
      <c r="E237" s="178"/>
      <c r="F237" s="177"/>
      <c r="G237" s="180"/>
      <c r="H237" s="175"/>
      <c r="I237" s="191"/>
      <c r="J237" s="191"/>
      <c r="K237" s="175"/>
      <c r="L237" s="175"/>
    </row>
    <row r="238" spans="1:12">
      <c r="A238" s="175"/>
      <c r="B238" s="183"/>
      <c r="C238" s="175"/>
      <c r="D238" s="178"/>
      <c r="E238" s="178"/>
      <c r="F238" s="177"/>
      <c r="G238" s="180"/>
      <c r="H238" s="175"/>
      <c r="I238" s="191"/>
      <c r="J238" s="191"/>
      <c r="K238" s="175"/>
      <c r="L238" s="175"/>
    </row>
    <row r="239" spans="1:12">
      <c r="A239" s="182"/>
      <c r="B239" s="193"/>
      <c r="C239" s="175"/>
      <c r="D239" s="178"/>
      <c r="E239" s="178"/>
      <c r="F239" s="177"/>
      <c r="G239" s="188"/>
      <c r="H239" s="175"/>
      <c r="I239" s="191"/>
      <c r="J239" s="191"/>
      <c r="K239" s="175"/>
      <c r="L239" s="175"/>
    </row>
    <row r="240" spans="1:12">
      <c r="A240" s="182"/>
      <c r="B240" s="193"/>
      <c r="C240" s="175"/>
      <c r="D240" s="178"/>
      <c r="E240" s="178"/>
      <c r="F240" s="177"/>
      <c r="G240" s="188"/>
      <c r="H240" s="175"/>
      <c r="I240" s="191"/>
      <c r="J240" s="191"/>
      <c r="K240" s="175"/>
      <c r="L240" s="175"/>
    </row>
    <row r="241" spans="1:12">
      <c r="A241" s="182"/>
      <c r="B241" s="193"/>
      <c r="C241" s="175"/>
      <c r="D241" s="178"/>
      <c r="E241" s="178"/>
      <c r="F241" s="177"/>
      <c r="G241" s="189"/>
      <c r="H241" s="175"/>
      <c r="I241" s="191"/>
      <c r="J241" s="191"/>
      <c r="K241" s="175"/>
      <c r="L241" s="175"/>
    </row>
    <row r="242" spans="1:12">
      <c r="A242" s="182"/>
      <c r="B242" s="193"/>
      <c r="C242" s="175"/>
      <c r="D242" s="178"/>
      <c r="E242" s="178"/>
      <c r="F242" s="177"/>
      <c r="G242" s="188"/>
      <c r="H242" s="175"/>
      <c r="I242" s="191"/>
      <c r="J242" s="191"/>
      <c r="K242" s="175"/>
      <c r="L242" s="175"/>
    </row>
    <row r="243" spans="1:12">
      <c r="A243" s="182"/>
      <c r="B243" s="193"/>
      <c r="C243" s="175"/>
      <c r="D243" s="178"/>
      <c r="E243" s="178"/>
      <c r="F243" s="177"/>
      <c r="G243" s="188"/>
      <c r="H243" s="175"/>
      <c r="I243" s="191"/>
      <c r="J243" s="191"/>
      <c r="K243" s="175"/>
      <c r="L243" s="175"/>
    </row>
    <row r="244" spans="1:12">
      <c r="A244" s="182"/>
      <c r="B244" s="193"/>
      <c r="C244" s="175"/>
      <c r="D244" s="178"/>
      <c r="E244" s="178"/>
      <c r="F244" s="177"/>
      <c r="G244" s="188"/>
      <c r="H244" s="175"/>
      <c r="I244" s="191"/>
      <c r="J244" s="191"/>
      <c r="K244" s="175"/>
      <c r="L244" s="175"/>
    </row>
    <row r="245" spans="1:12">
      <c r="A245" s="182"/>
      <c r="B245" s="193"/>
      <c r="C245" s="175"/>
      <c r="D245" s="178"/>
      <c r="E245" s="178"/>
      <c r="F245" s="177"/>
      <c r="G245" s="189"/>
      <c r="H245" s="175"/>
      <c r="I245" s="191"/>
      <c r="J245" s="191"/>
      <c r="K245" s="175"/>
      <c r="L245" s="175"/>
    </row>
    <row r="246" spans="1:12">
      <c r="A246" s="182"/>
      <c r="B246" s="193"/>
      <c r="C246" s="175"/>
      <c r="D246" s="178"/>
      <c r="E246" s="178"/>
      <c r="F246" s="177"/>
      <c r="G246" s="189"/>
      <c r="H246" s="175"/>
      <c r="I246" s="191"/>
      <c r="J246" s="191"/>
      <c r="K246" s="175"/>
      <c r="L246" s="175"/>
    </row>
    <row r="247" spans="1:12">
      <c r="A247" s="182"/>
      <c r="B247" s="193"/>
      <c r="C247" s="175"/>
      <c r="D247" s="178"/>
      <c r="E247" s="178"/>
      <c r="F247" s="177"/>
      <c r="G247" s="188"/>
      <c r="H247" s="175"/>
      <c r="I247" s="191"/>
      <c r="J247" s="191"/>
      <c r="K247" s="175"/>
      <c r="L247" s="175"/>
    </row>
    <row r="248" spans="1:12">
      <c r="A248" s="182"/>
      <c r="B248" s="193"/>
      <c r="C248" s="175"/>
      <c r="D248" s="178"/>
      <c r="E248" s="178"/>
      <c r="F248" s="177"/>
      <c r="G248" s="188"/>
      <c r="H248" s="175"/>
      <c r="I248" s="191"/>
      <c r="J248" s="191"/>
      <c r="K248" s="175"/>
      <c r="L248" s="175"/>
    </row>
    <row r="249" spans="1:12">
      <c r="A249" s="182"/>
      <c r="B249" s="193"/>
      <c r="C249" s="175"/>
      <c r="D249" s="178"/>
      <c r="E249" s="178"/>
      <c r="F249" s="177"/>
      <c r="G249" s="189"/>
      <c r="H249" s="175"/>
      <c r="I249" s="191"/>
      <c r="J249" s="191"/>
      <c r="K249" s="175"/>
      <c r="L249" s="175"/>
    </row>
    <row r="250" spans="1:12">
      <c r="A250" s="182"/>
      <c r="B250" s="193"/>
      <c r="C250" s="175"/>
      <c r="D250" s="178"/>
      <c r="E250" s="178"/>
      <c r="F250" s="177"/>
      <c r="G250" s="189"/>
      <c r="H250" s="175"/>
      <c r="I250" s="191"/>
      <c r="J250" s="191"/>
      <c r="K250" s="175"/>
      <c r="L250" s="175"/>
    </row>
    <row r="251" spans="1:12">
      <c r="A251" s="182"/>
      <c r="B251" s="193"/>
      <c r="C251" s="175"/>
      <c r="D251" s="178"/>
      <c r="E251" s="178"/>
      <c r="F251" s="177"/>
      <c r="G251" s="189"/>
      <c r="H251" s="175"/>
      <c r="I251" s="191"/>
      <c r="J251" s="191"/>
      <c r="K251" s="175"/>
      <c r="L251" s="175"/>
    </row>
    <row r="252" spans="1:12">
      <c r="A252" s="182"/>
      <c r="B252" s="193"/>
      <c r="C252" s="175"/>
      <c r="D252" s="178"/>
      <c r="E252" s="178"/>
      <c r="F252" s="177"/>
      <c r="G252" s="188"/>
      <c r="H252" s="175"/>
      <c r="I252" s="191"/>
      <c r="J252" s="191"/>
      <c r="K252" s="175"/>
      <c r="L252" s="175"/>
    </row>
    <row r="253" spans="1:12">
      <c r="A253" s="182"/>
      <c r="B253" s="193"/>
      <c r="C253" s="175"/>
      <c r="D253" s="178"/>
      <c r="E253" s="178"/>
      <c r="F253" s="177"/>
      <c r="G253" s="188"/>
      <c r="H253" s="175"/>
      <c r="I253" s="191"/>
      <c r="J253" s="191"/>
      <c r="K253" s="175"/>
      <c r="L253" s="175"/>
    </row>
    <row r="254" spans="1:12">
      <c r="A254" s="182"/>
      <c r="B254" s="193"/>
      <c r="C254" s="175"/>
      <c r="D254" s="178"/>
      <c r="E254" s="178"/>
      <c r="F254" s="177"/>
      <c r="G254" s="188"/>
      <c r="H254" s="175"/>
      <c r="I254" s="191"/>
      <c r="J254" s="191"/>
      <c r="K254" s="175"/>
      <c r="L254" s="175"/>
    </row>
    <row r="255" spans="1:12">
      <c r="A255" s="182"/>
      <c r="B255" s="193"/>
      <c r="C255" s="175"/>
      <c r="D255" s="178"/>
      <c r="E255" s="178"/>
      <c r="F255" s="177"/>
      <c r="G255" s="188"/>
      <c r="H255" s="175"/>
      <c r="I255" s="191"/>
      <c r="J255" s="191"/>
      <c r="K255" s="175"/>
      <c r="L255" s="175"/>
    </row>
    <row r="256" spans="1:12">
      <c r="A256" s="182"/>
      <c r="B256" s="193"/>
      <c r="C256" s="175"/>
      <c r="D256" s="178"/>
      <c r="E256" s="178"/>
      <c r="F256" s="177"/>
      <c r="G256" s="188"/>
      <c r="H256" s="175"/>
      <c r="I256" s="191"/>
      <c r="J256" s="191"/>
      <c r="K256" s="175"/>
      <c r="L256" s="175"/>
    </row>
    <row r="257" spans="1:12">
      <c r="A257" s="182"/>
      <c r="B257" s="193"/>
      <c r="C257" s="175"/>
      <c r="D257" s="178"/>
      <c r="E257" s="178"/>
      <c r="F257" s="177"/>
      <c r="G257" s="189"/>
      <c r="H257" s="175"/>
      <c r="I257" s="191"/>
      <c r="J257" s="191"/>
      <c r="K257" s="175"/>
      <c r="L257" s="175"/>
    </row>
    <row r="258" spans="1:12">
      <c r="A258" s="182"/>
      <c r="B258" s="193"/>
      <c r="C258" s="175"/>
      <c r="D258" s="178"/>
      <c r="E258" s="178"/>
      <c r="F258" s="177"/>
      <c r="G258" s="189"/>
      <c r="H258" s="175"/>
      <c r="I258" s="191"/>
      <c r="J258" s="191"/>
      <c r="K258" s="175"/>
      <c r="L258" s="175"/>
    </row>
    <row r="259" spans="1:12">
      <c r="A259" s="182"/>
      <c r="B259" s="193"/>
      <c r="C259" s="175"/>
      <c r="D259" s="178"/>
      <c r="E259" s="178"/>
      <c r="F259" s="177"/>
      <c r="G259" s="188"/>
      <c r="H259" s="175"/>
      <c r="I259" s="191"/>
      <c r="J259" s="191"/>
      <c r="K259" s="175"/>
      <c r="L259" s="175"/>
    </row>
    <row r="260" spans="1:12">
      <c r="A260" s="182"/>
      <c r="B260" s="193"/>
      <c r="C260" s="175"/>
      <c r="D260" s="178"/>
      <c r="E260" s="178"/>
      <c r="F260" s="177"/>
      <c r="G260" s="189"/>
      <c r="H260" s="175"/>
      <c r="I260" s="191"/>
      <c r="J260" s="191"/>
      <c r="K260" s="175"/>
      <c r="L260" s="175"/>
    </row>
    <row r="261" spans="1:12">
      <c r="A261" s="182"/>
      <c r="B261" s="193"/>
      <c r="C261" s="175"/>
      <c r="D261" s="178"/>
      <c r="E261" s="178"/>
      <c r="F261" s="177"/>
      <c r="G261" s="188"/>
      <c r="H261" s="175"/>
      <c r="I261" s="191"/>
      <c r="J261" s="191"/>
      <c r="K261" s="175"/>
      <c r="L261" s="175"/>
    </row>
    <row r="262" spans="1:12">
      <c r="A262" s="182"/>
      <c r="B262" s="193"/>
      <c r="C262" s="175"/>
      <c r="D262" s="178"/>
      <c r="E262" s="178"/>
      <c r="F262" s="177"/>
      <c r="G262" s="189"/>
      <c r="H262" s="175"/>
      <c r="I262" s="191"/>
      <c r="J262" s="191"/>
      <c r="K262" s="175"/>
      <c r="L262" s="175"/>
    </row>
    <row r="263" spans="1:12">
      <c r="A263" s="182"/>
      <c r="B263" s="193"/>
      <c r="C263" s="175"/>
      <c r="D263" s="178"/>
      <c r="E263" s="178"/>
      <c r="F263" s="177"/>
      <c r="G263" s="188"/>
      <c r="H263" s="175"/>
      <c r="I263" s="191"/>
      <c r="J263" s="191"/>
      <c r="K263" s="175"/>
      <c r="L263" s="175"/>
    </row>
    <row r="264" spans="1:12">
      <c r="A264" s="182"/>
      <c r="B264" s="193"/>
      <c r="C264" s="175"/>
      <c r="D264" s="178"/>
      <c r="E264" s="178"/>
      <c r="F264" s="177"/>
      <c r="G264" s="188"/>
      <c r="H264" s="175"/>
      <c r="I264" s="191"/>
      <c r="J264" s="191"/>
      <c r="K264" s="175"/>
      <c r="L264" s="175"/>
    </row>
    <row r="265" spans="1:12">
      <c r="A265" s="182"/>
      <c r="B265" s="193"/>
      <c r="C265" s="175"/>
      <c r="D265" s="178"/>
      <c r="E265" s="178"/>
      <c r="F265" s="177"/>
      <c r="G265" s="188"/>
      <c r="H265" s="175"/>
      <c r="I265" s="191"/>
      <c r="J265" s="191"/>
      <c r="K265" s="175"/>
      <c r="L265" s="175"/>
    </row>
    <row r="266" spans="1:12">
      <c r="A266" s="182"/>
      <c r="B266" s="193"/>
      <c r="C266" s="175"/>
      <c r="D266" s="178"/>
      <c r="E266" s="178"/>
      <c r="F266" s="177"/>
      <c r="G266" s="188"/>
      <c r="H266" s="175"/>
      <c r="I266" s="191"/>
      <c r="J266" s="191"/>
      <c r="K266" s="175"/>
      <c r="L266" s="175"/>
    </row>
    <row r="267" spans="1:12">
      <c r="A267" s="182"/>
      <c r="B267" s="193"/>
      <c r="C267" s="175"/>
      <c r="D267" s="178"/>
      <c r="E267" s="178"/>
      <c r="F267" s="177"/>
      <c r="G267" s="188"/>
      <c r="H267" s="175"/>
      <c r="I267" s="191"/>
      <c r="J267" s="191"/>
      <c r="K267" s="175"/>
      <c r="L267" s="175"/>
    </row>
    <row r="268" spans="1:12">
      <c r="A268" s="182"/>
      <c r="B268" s="193"/>
      <c r="C268" s="175"/>
      <c r="D268" s="178"/>
      <c r="E268" s="178"/>
      <c r="F268" s="177"/>
      <c r="G268" s="189"/>
      <c r="H268" s="175"/>
      <c r="I268" s="191"/>
      <c r="J268" s="191"/>
      <c r="K268" s="175"/>
      <c r="L268" s="175"/>
    </row>
    <row r="269" spans="1:12">
      <c r="A269" s="182"/>
      <c r="B269" s="193"/>
      <c r="C269" s="175"/>
      <c r="D269" s="178"/>
      <c r="E269" s="178"/>
      <c r="F269" s="177"/>
      <c r="G269" s="188"/>
      <c r="H269" s="175"/>
      <c r="I269" s="191"/>
      <c r="J269" s="191"/>
      <c r="K269" s="175"/>
      <c r="L269" s="175"/>
    </row>
    <row r="270" spans="1:12">
      <c r="A270" s="182"/>
      <c r="B270" s="193"/>
      <c r="C270" s="175"/>
      <c r="D270" s="178"/>
      <c r="E270" s="178"/>
      <c r="F270" s="177"/>
      <c r="G270" s="189"/>
      <c r="H270" s="175"/>
      <c r="I270" s="191"/>
      <c r="J270" s="191"/>
      <c r="K270" s="175"/>
      <c r="L270" s="175"/>
    </row>
    <row r="271" spans="1:12">
      <c r="A271" s="182"/>
      <c r="B271" s="193"/>
      <c r="C271" s="175"/>
      <c r="D271" s="178"/>
      <c r="E271" s="178"/>
      <c r="F271" s="177"/>
      <c r="G271" s="188"/>
      <c r="H271" s="175"/>
      <c r="I271" s="191"/>
      <c r="J271" s="191"/>
      <c r="K271" s="175"/>
      <c r="L271" s="175"/>
    </row>
    <row r="272" spans="1:12">
      <c r="A272" s="182"/>
      <c r="B272" s="193"/>
      <c r="C272" s="175"/>
      <c r="D272" s="178"/>
      <c r="E272" s="178"/>
      <c r="F272" s="177"/>
      <c r="G272" s="189"/>
      <c r="H272" s="175"/>
      <c r="I272" s="191"/>
      <c r="J272" s="191"/>
      <c r="K272" s="175"/>
      <c r="L272" s="175"/>
    </row>
    <row r="273" spans="1:12">
      <c r="A273" s="182"/>
      <c r="B273" s="193"/>
      <c r="C273" s="175"/>
      <c r="D273" s="178"/>
      <c r="E273" s="178"/>
      <c r="F273" s="177"/>
      <c r="G273" s="188"/>
      <c r="H273" s="175"/>
      <c r="I273" s="191"/>
      <c r="J273" s="191"/>
      <c r="K273" s="182"/>
      <c r="L273" s="175"/>
    </row>
    <row r="274" spans="1:12">
      <c r="A274" s="182"/>
      <c r="B274" s="193"/>
      <c r="C274" s="175"/>
      <c r="D274" s="178"/>
      <c r="E274" s="178"/>
      <c r="F274" s="177"/>
      <c r="G274" s="189"/>
      <c r="H274" s="175"/>
      <c r="I274" s="191"/>
      <c r="J274" s="191"/>
      <c r="K274" s="175"/>
      <c r="L274" s="175"/>
    </row>
    <row r="275" spans="1:12">
      <c r="A275" s="182"/>
      <c r="B275" s="193"/>
      <c r="C275" s="175"/>
      <c r="D275" s="178"/>
      <c r="E275" s="178"/>
      <c r="F275" s="177"/>
      <c r="G275" s="189"/>
      <c r="H275" s="175"/>
      <c r="I275" s="191"/>
      <c r="J275" s="191"/>
      <c r="K275" s="175"/>
      <c r="L275" s="175"/>
    </row>
    <row r="276" spans="1:12">
      <c r="A276" s="182"/>
      <c r="B276" s="193"/>
      <c r="C276" s="175"/>
      <c r="D276" s="178"/>
      <c r="E276" s="178"/>
      <c r="F276" s="177"/>
      <c r="G276" s="188"/>
      <c r="H276" s="175"/>
      <c r="I276" s="191"/>
      <c r="J276" s="191"/>
      <c r="K276" s="175"/>
      <c r="L276" s="175"/>
    </row>
    <row r="277" spans="1:12">
      <c r="A277" s="182"/>
      <c r="B277" s="193"/>
      <c r="C277" s="175"/>
      <c r="D277" s="178"/>
      <c r="E277" s="178"/>
      <c r="F277" s="177"/>
      <c r="G277" s="189"/>
      <c r="H277" s="175"/>
      <c r="I277" s="191"/>
      <c r="J277" s="191"/>
      <c r="K277" s="175"/>
      <c r="L277" s="175"/>
    </row>
    <row r="278" spans="1:12">
      <c r="A278" s="182"/>
      <c r="B278" s="193"/>
      <c r="C278" s="175"/>
      <c r="D278" s="178"/>
      <c r="E278" s="178"/>
      <c r="F278" s="177"/>
      <c r="G278" s="189"/>
      <c r="H278" s="175"/>
      <c r="I278" s="191"/>
      <c r="J278" s="191"/>
      <c r="K278" s="175"/>
      <c r="L278" s="175"/>
    </row>
    <row r="279" spans="1:12">
      <c r="A279" s="182"/>
      <c r="B279" s="193"/>
      <c r="C279" s="175"/>
      <c r="D279" s="178"/>
      <c r="E279" s="178"/>
      <c r="F279" s="177"/>
      <c r="G279" s="188"/>
      <c r="H279" s="175"/>
      <c r="I279" s="191"/>
      <c r="J279" s="191"/>
      <c r="K279" s="175"/>
      <c r="L279" s="175"/>
    </row>
    <row r="280" spans="1:12">
      <c r="A280" s="182"/>
      <c r="B280" s="193"/>
      <c r="C280" s="175"/>
      <c r="D280" s="178"/>
      <c r="E280" s="178"/>
      <c r="F280" s="177"/>
      <c r="G280" s="189"/>
      <c r="H280" s="175"/>
      <c r="I280" s="191"/>
      <c r="J280" s="191"/>
      <c r="K280" s="175"/>
      <c r="L280" s="175"/>
    </row>
    <row r="281" spans="1:12">
      <c r="A281" s="182"/>
      <c r="B281" s="193"/>
      <c r="C281" s="175"/>
      <c r="D281" s="178"/>
      <c r="E281" s="178"/>
      <c r="F281" s="177"/>
      <c r="G281" s="189"/>
      <c r="H281" s="175"/>
      <c r="I281" s="191"/>
      <c r="J281" s="191"/>
      <c r="K281" s="175"/>
      <c r="L281" s="175"/>
    </row>
    <row r="282" spans="1:12">
      <c r="A282" s="182"/>
      <c r="B282" s="193"/>
      <c r="C282" s="175"/>
      <c r="D282" s="178"/>
      <c r="E282" s="178"/>
      <c r="F282" s="177"/>
      <c r="G282" s="189"/>
      <c r="H282" s="175"/>
      <c r="I282" s="191"/>
      <c r="J282" s="191"/>
      <c r="K282" s="175"/>
      <c r="L282" s="175"/>
    </row>
    <row r="283" spans="1:12">
      <c r="A283" s="182"/>
      <c r="B283" s="193"/>
      <c r="C283" s="175"/>
      <c r="D283" s="178"/>
      <c r="E283" s="178"/>
      <c r="F283" s="177"/>
      <c r="G283" s="189"/>
      <c r="H283" s="175"/>
      <c r="I283" s="191"/>
      <c r="J283" s="191"/>
      <c r="K283" s="175"/>
      <c r="L283" s="175"/>
    </row>
    <row r="284" spans="1:12">
      <c r="A284" s="182"/>
      <c r="B284" s="193"/>
      <c r="C284" s="175"/>
      <c r="D284" s="178"/>
      <c r="E284" s="178"/>
      <c r="F284" s="177"/>
      <c r="G284" s="188"/>
      <c r="H284" s="175"/>
      <c r="I284" s="191"/>
      <c r="J284" s="191"/>
      <c r="K284" s="175"/>
      <c r="L284" s="175"/>
    </row>
    <row r="285" spans="1:12">
      <c r="A285" s="182"/>
      <c r="B285" s="193"/>
      <c r="C285" s="175"/>
      <c r="D285" s="178"/>
      <c r="E285" s="178"/>
      <c r="F285" s="177"/>
      <c r="G285" s="188"/>
      <c r="H285" s="175"/>
      <c r="I285" s="191"/>
      <c r="J285" s="191"/>
      <c r="K285" s="175"/>
      <c r="L285" s="175"/>
    </row>
    <row r="286" spans="1:12">
      <c r="A286" s="182"/>
      <c r="B286" s="193"/>
      <c r="C286" s="175"/>
      <c r="D286" s="178"/>
      <c r="E286" s="178"/>
      <c r="F286" s="177"/>
      <c r="G286" s="189"/>
      <c r="H286" s="175"/>
      <c r="I286" s="191"/>
      <c r="J286" s="191"/>
      <c r="K286" s="175"/>
      <c r="L286" s="175"/>
    </row>
    <row r="287" spans="1:12">
      <c r="A287" s="182"/>
      <c r="B287" s="193"/>
      <c r="C287" s="175"/>
      <c r="D287" s="178"/>
      <c r="E287" s="178"/>
      <c r="F287" s="177"/>
      <c r="G287" s="188"/>
      <c r="H287" s="175"/>
      <c r="I287" s="191"/>
      <c r="J287" s="191"/>
      <c r="K287" s="175"/>
      <c r="L287" s="175"/>
    </row>
    <row r="288" spans="1:12">
      <c r="A288" s="182"/>
      <c r="B288" s="193"/>
      <c r="C288" s="175"/>
      <c r="D288" s="178"/>
      <c r="E288" s="178"/>
      <c r="F288" s="177"/>
      <c r="G288" s="189"/>
      <c r="H288" s="175"/>
      <c r="I288" s="191"/>
      <c r="J288" s="191"/>
      <c r="K288" s="175"/>
      <c r="L288" s="175"/>
    </row>
    <row r="289" spans="1:12">
      <c r="A289" s="182"/>
      <c r="B289" s="193"/>
      <c r="C289" s="175"/>
      <c r="D289" s="178"/>
      <c r="E289" s="178"/>
      <c r="F289" s="177"/>
      <c r="G289" s="188"/>
      <c r="H289" s="175"/>
      <c r="I289" s="191"/>
      <c r="J289" s="191"/>
      <c r="K289" s="175"/>
      <c r="L289" s="175"/>
    </row>
    <row r="290" spans="1:12">
      <c r="A290" s="182"/>
      <c r="B290" s="193"/>
      <c r="C290" s="175"/>
      <c r="D290" s="178"/>
      <c r="E290" s="178"/>
      <c r="F290" s="177"/>
      <c r="G290" s="188"/>
      <c r="H290" s="175"/>
      <c r="I290" s="191"/>
      <c r="J290" s="191"/>
      <c r="K290" s="175"/>
      <c r="L290" s="175"/>
    </row>
    <row r="291" spans="1:12">
      <c r="A291" s="182"/>
      <c r="B291" s="193"/>
      <c r="C291" s="175"/>
      <c r="D291" s="178"/>
      <c r="E291" s="178"/>
      <c r="F291" s="177"/>
      <c r="G291" s="188"/>
      <c r="H291" s="175"/>
      <c r="I291" s="191"/>
      <c r="J291" s="191"/>
      <c r="K291" s="182"/>
      <c r="L291" s="175"/>
    </row>
    <row r="292" spans="1:12">
      <c r="A292" s="182"/>
      <c r="B292" s="193"/>
      <c r="C292" s="175"/>
      <c r="D292" s="178"/>
      <c r="E292" s="178"/>
      <c r="F292" s="177"/>
      <c r="G292" s="188"/>
      <c r="H292" s="175"/>
      <c r="I292" s="191"/>
      <c r="J292" s="197"/>
      <c r="K292" s="175"/>
      <c r="L292" s="175"/>
    </row>
    <row r="293" spans="1:12">
      <c r="A293" s="182"/>
      <c r="B293" s="193"/>
      <c r="C293" s="175"/>
      <c r="D293" s="178"/>
      <c r="E293" s="178"/>
      <c r="F293" s="177"/>
      <c r="G293" s="189"/>
      <c r="H293" s="175"/>
      <c r="I293" s="191"/>
      <c r="J293" s="197"/>
      <c r="K293" s="175"/>
      <c r="L293" s="175"/>
    </row>
    <row r="294" spans="1:12">
      <c r="A294" s="182"/>
      <c r="B294" s="193"/>
      <c r="C294" s="175"/>
      <c r="D294" s="178"/>
      <c r="E294" s="178"/>
      <c r="F294" s="177"/>
      <c r="G294" s="189"/>
      <c r="H294" s="175"/>
      <c r="I294" s="191"/>
      <c r="J294" s="197"/>
      <c r="K294" s="175"/>
      <c r="L294" s="175"/>
    </row>
    <row r="295" spans="1:12">
      <c r="A295" s="182"/>
      <c r="B295" s="193"/>
      <c r="C295" s="175"/>
      <c r="D295" s="178"/>
      <c r="E295" s="178"/>
      <c r="F295" s="177"/>
      <c r="G295" s="189"/>
      <c r="H295" s="175"/>
      <c r="I295" s="191"/>
      <c r="J295" s="197"/>
      <c r="K295" s="175"/>
      <c r="L295" s="175"/>
    </row>
    <row r="296" spans="1:12">
      <c r="A296" s="182"/>
      <c r="B296" s="193"/>
      <c r="C296" s="175"/>
      <c r="D296" s="178"/>
      <c r="E296" s="178"/>
      <c r="F296" s="177"/>
      <c r="G296" s="189"/>
      <c r="H296" s="175"/>
      <c r="I296" s="191"/>
      <c r="J296" s="197"/>
      <c r="K296" s="175"/>
      <c r="L296" s="175"/>
    </row>
    <row r="297" spans="1:12">
      <c r="A297" s="182"/>
      <c r="B297" s="193"/>
      <c r="C297" s="175"/>
      <c r="D297" s="178"/>
      <c r="E297" s="178"/>
      <c r="F297" s="177"/>
      <c r="G297" s="188"/>
      <c r="H297" s="175"/>
      <c r="I297" s="191"/>
      <c r="J297" s="197"/>
      <c r="K297" s="175"/>
      <c r="L297" s="175"/>
    </row>
    <row r="298" spans="1:12">
      <c r="A298" s="182"/>
      <c r="B298" s="193"/>
      <c r="C298" s="175"/>
      <c r="D298" s="178"/>
      <c r="E298" s="178"/>
      <c r="F298" s="177"/>
      <c r="G298" s="189"/>
      <c r="H298" s="175"/>
      <c r="I298" s="191"/>
      <c r="J298" s="197"/>
      <c r="K298" s="175"/>
      <c r="L298" s="175"/>
    </row>
    <row r="299" spans="1:12">
      <c r="A299" s="182"/>
      <c r="B299" s="193"/>
      <c r="C299" s="175"/>
      <c r="D299" s="178"/>
      <c r="E299" s="178"/>
      <c r="F299" s="177"/>
      <c r="G299" s="189"/>
      <c r="H299" s="175"/>
      <c r="I299" s="191"/>
      <c r="J299" s="197"/>
      <c r="K299" s="175"/>
      <c r="L299" s="175"/>
    </row>
    <row r="300" spans="1:12">
      <c r="A300" s="182"/>
      <c r="B300" s="193"/>
      <c r="C300" s="175"/>
      <c r="D300" s="178"/>
      <c r="E300" s="178"/>
      <c r="F300" s="177"/>
      <c r="G300" s="189"/>
      <c r="H300" s="175"/>
      <c r="I300" s="191"/>
      <c r="J300" s="197"/>
      <c r="K300" s="175"/>
      <c r="L300" s="175"/>
    </row>
    <row r="301" spans="1:12">
      <c r="A301" s="182"/>
      <c r="B301" s="193"/>
      <c r="C301" s="175"/>
      <c r="D301" s="178"/>
      <c r="E301" s="178"/>
      <c r="F301" s="177"/>
      <c r="G301" s="188"/>
      <c r="H301" s="175"/>
      <c r="I301" s="191"/>
      <c r="J301" s="191"/>
      <c r="K301" s="175"/>
      <c r="L301" s="175"/>
    </row>
    <row r="302" spans="1:12">
      <c r="A302" s="182"/>
      <c r="B302" s="193"/>
      <c r="C302" s="175"/>
      <c r="D302" s="178"/>
      <c r="E302" s="178"/>
      <c r="F302" s="177"/>
      <c r="G302" s="188"/>
      <c r="H302" s="175"/>
      <c r="I302" s="191"/>
      <c r="J302" s="197"/>
      <c r="K302" s="175"/>
      <c r="L302" s="175"/>
    </row>
    <row r="303" spans="1:12">
      <c r="A303" s="182"/>
      <c r="B303" s="193"/>
      <c r="C303" s="175"/>
      <c r="D303" s="178"/>
      <c r="E303" s="178"/>
      <c r="F303" s="177"/>
      <c r="G303" s="189"/>
      <c r="H303" s="175"/>
      <c r="I303" s="182"/>
      <c r="J303" s="197"/>
      <c r="K303" s="175"/>
      <c r="L303" s="175"/>
    </row>
    <row r="304" spans="1:12">
      <c r="A304" s="182"/>
      <c r="B304" s="193"/>
      <c r="C304" s="175"/>
      <c r="D304" s="178"/>
      <c r="E304" s="178"/>
      <c r="F304" s="177"/>
      <c r="G304" s="189"/>
      <c r="H304" s="175"/>
      <c r="I304" s="182"/>
      <c r="J304" s="197"/>
      <c r="K304" s="175"/>
      <c r="L304" s="175"/>
    </row>
    <row r="305" spans="1:12">
      <c r="A305" s="182"/>
      <c r="B305" s="193"/>
      <c r="C305" s="175"/>
      <c r="D305" s="178"/>
      <c r="E305" s="178"/>
      <c r="F305" s="177"/>
      <c r="G305" s="189"/>
      <c r="H305" s="175"/>
      <c r="I305" s="182"/>
      <c r="J305" s="197"/>
      <c r="K305" s="175"/>
      <c r="L305" s="175"/>
    </row>
    <row r="306" spans="1:12" s="187" customFormat="1">
      <c r="A306" s="182"/>
      <c r="B306" s="193"/>
      <c r="C306" s="175"/>
      <c r="E306" s="178"/>
      <c r="F306" s="177"/>
      <c r="G306" s="189"/>
      <c r="H306" s="175"/>
      <c r="I306" s="182"/>
      <c r="J306" s="197"/>
      <c r="K306" s="175"/>
      <c r="L306" s="175"/>
    </row>
    <row r="307" spans="1:12">
      <c r="A307" s="182"/>
      <c r="B307" s="193"/>
      <c r="C307" s="175"/>
      <c r="D307" s="178"/>
      <c r="E307" s="178"/>
      <c r="F307" s="177"/>
      <c r="G307" s="189"/>
      <c r="H307" s="175"/>
      <c r="I307" s="182"/>
      <c r="J307" s="197"/>
      <c r="K307" s="175"/>
      <c r="L307" s="175"/>
    </row>
    <row r="308" spans="1:12">
      <c r="A308" s="182"/>
      <c r="B308" s="193"/>
      <c r="C308" s="175"/>
      <c r="D308" s="178"/>
      <c r="E308" s="178"/>
      <c r="F308" s="177"/>
      <c r="G308" s="188"/>
      <c r="H308" s="175"/>
      <c r="I308" s="182"/>
      <c r="J308" s="197"/>
      <c r="K308" s="182"/>
      <c r="L308" s="175"/>
    </row>
    <row r="309" spans="1:12">
      <c r="A309" s="182"/>
      <c r="B309" s="193"/>
      <c r="C309" s="175"/>
      <c r="D309" s="178"/>
      <c r="E309" s="178"/>
      <c r="F309" s="177"/>
      <c r="G309" s="188"/>
      <c r="H309" s="175"/>
      <c r="I309" s="182"/>
      <c r="J309" s="197"/>
      <c r="K309" s="182"/>
      <c r="L309" s="175"/>
    </row>
    <row r="310" spans="1:12">
      <c r="A310" s="182"/>
      <c r="B310" s="193"/>
      <c r="C310" s="175"/>
      <c r="D310" s="178"/>
      <c r="E310" s="178"/>
      <c r="F310" s="177"/>
      <c r="G310" s="189"/>
      <c r="H310" s="175"/>
      <c r="I310" s="182"/>
      <c r="J310" s="197"/>
      <c r="K310" s="175"/>
      <c r="L310" s="175"/>
    </row>
    <row r="311" spans="1:12">
      <c r="A311" s="182"/>
      <c r="B311" s="193"/>
      <c r="C311" s="175"/>
      <c r="D311" s="178"/>
      <c r="E311" s="178"/>
      <c r="F311" s="177"/>
      <c r="G311" s="188"/>
      <c r="H311" s="175"/>
      <c r="I311" s="182"/>
      <c r="J311" s="197"/>
      <c r="K311" s="182"/>
      <c r="L311" s="175"/>
    </row>
    <row r="312" spans="1:12">
      <c r="A312" s="182"/>
      <c r="B312" s="193"/>
      <c r="C312" s="175"/>
      <c r="D312" s="178"/>
      <c r="E312" s="178"/>
      <c r="F312" s="177"/>
      <c r="G312" s="188"/>
      <c r="H312" s="175"/>
      <c r="I312" s="182"/>
      <c r="J312" s="197"/>
      <c r="K312" s="182"/>
      <c r="L312" s="175"/>
    </row>
    <row r="313" spans="1:12">
      <c r="A313" s="182"/>
      <c r="B313" s="193"/>
      <c r="C313" s="175"/>
      <c r="D313" s="178"/>
      <c r="E313" s="178"/>
      <c r="F313" s="177"/>
      <c r="G313" s="188"/>
      <c r="H313" s="175"/>
      <c r="I313" s="182"/>
      <c r="J313" s="197"/>
      <c r="K313" s="182"/>
      <c r="L313" s="175"/>
    </row>
    <row r="314" spans="1:12">
      <c r="A314" s="182"/>
      <c r="B314" s="193"/>
      <c r="C314" s="175"/>
      <c r="D314" s="178"/>
      <c r="E314" s="178"/>
      <c r="F314" s="177"/>
      <c r="G314" s="188"/>
      <c r="H314" s="175"/>
      <c r="I314" s="182"/>
      <c r="J314" s="197"/>
      <c r="K314" s="182"/>
      <c r="L314" s="175"/>
    </row>
    <row r="315" spans="1:12">
      <c r="A315" s="182"/>
      <c r="B315" s="193"/>
      <c r="C315" s="175"/>
      <c r="D315" s="178"/>
      <c r="E315" s="178"/>
      <c r="F315" s="177"/>
      <c r="G315" s="189"/>
      <c r="H315" s="175"/>
      <c r="I315" s="182"/>
      <c r="J315" s="197"/>
      <c r="K315" s="175"/>
      <c r="L315" s="175"/>
    </row>
    <row r="316" spans="1:12">
      <c r="A316" s="182"/>
      <c r="B316" s="193"/>
      <c r="C316" s="175"/>
      <c r="D316" s="178"/>
      <c r="E316" s="178"/>
      <c r="F316" s="177"/>
      <c r="G316" s="188"/>
      <c r="H316" s="175"/>
      <c r="I316" s="182"/>
      <c r="J316" s="197"/>
      <c r="K316" s="182"/>
      <c r="L316" s="175"/>
    </row>
    <row r="317" spans="1:12">
      <c r="A317" s="182"/>
      <c r="B317" s="193"/>
      <c r="C317" s="175"/>
      <c r="D317" s="178"/>
      <c r="E317" s="178"/>
      <c r="F317" s="177"/>
      <c r="G317" s="189"/>
      <c r="H317" s="175"/>
      <c r="I317" s="182"/>
      <c r="J317" s="197"/>
      <c r="K317" s="175"/>
      <c r="L317" s="175"/>
    </row>
    <row r="318" spans="1:12">
      <c r="A318" s="182"/>
      <c r="B318" s="193"/>
      <c r="C318" s="175"/>
      <c r="D318" s="178"/>
      <c r="E318" s="178"/>
      <c r="F318" s="177"/>
      <c r="G318" s="189"/>
      <c r="H318" s="175"/>
      <c r="I318" s="182"/>
      <c r="J318" s="197"/>
      <c r="K318" s="175"/>
      <c r="L318" s="175"/>
    </row>
    <row r="319" spans="1:12">
      <c r="A319" s="182"/>
      <c r="B319" s="193"/>
      <c r="C319" s="175"/>
      <c r="D319" s="178"/>
      <c r="E319" s="178"/>
      <c r="F319" s="177"/>
      <c r="G319" s="189"/>
      <c r="H319" s="175"/>
      <c r="I319" s="182"/>
      <c r="J319" s="197"/>
      <c r="K319" s="175"/>
      <c r="L319" s="175"/>
    </row>
    <row r="320" spans="1:12">
      <c r="A320" s="182"/>
      <c r="B320" s="193"/>
      <c r="C320" s="175"/>
      <c r="D320" s="178"/>
      <c r="E320" s="178"/>
      <c r="F320" s="177"/>
      <c r="G320" s="189"/>
      <c r="H320" s="175"/>
      <c r="I320" s="182"/>
      <c r="J320" s="197"/>
      <c r="K320" s="175"/>
      <c r="L320" s="175"/>
    </row>
    <row r="321" spans="1:12">
      <c r="A321" s="182"/>
      <c r="B321" s="193"/>
      <c r="C321" s="175"/>
      <c r="D321" s="178"/>
      <c r="E321" s="178"/>
      <c r="F321" s="177"/>
      <c r="G321" s="189"/>
      <c r="H321" s="175"/>
      <c r="I321" s="182"/>
      <c r="J321" s="197"/>
      <c r="K321" s="175"/>
      <c r="L321" s="175"/>
    </row>
    <row r="322" spans="1:12">
      <c r="A322" s="182"/>
      <c r="B322" s="193"/>
      <c r="C322" s="175"/>
      <c r="D322" s="178"/>
      <c r="E322" s="178"/>
      <c r="F322" s="177"/>
      <c r="G322" s="189"/>
      <c r="H322" s="175"/>
      <c r="I322" s="182"/>
      <c r="J322" s="197"/>
      <c r="K322" s="175"/>
      <c r="L322" s="175"/>
    </row>
    <row r="323" spans="1:12">
      <c r="A323" s="182"/>
      <c r="B323" s="193"/>
      <c r="C323" s="175"/>
      <c r="D323" s="178"/>
      <c r="E323" s="178"/>
      <c r="F323" s="177"/>
      <c r="G323" s="189"/>
      <c r="H323" s="175"/>
      <c r="I323" s="182"/>
      <c r="J323" s="197"/>
      <c r="K323" s="175"/>
      <c r="L323" s="175"/>
    </row>
    <row r="324" spans="1:12">
      <c r="A324" s="182"/>
      <c r="B324" s="193"/>
      <c r="C324" s="175"/>
      <c r="D324" s="178"/>
      <c r="E324" s="178"/>
      <c r="F324" s="177"/>
      <c r="G324" s="189"/>
      <c r="H324" s="175"/>
      <c r="I324" s="182"/>
      <c r="J324" s="197"/>
      <c r="K324" s="175"/>
      <c r="L324" s="175"/>
    </row>
    <row r="325" spans="1:12">
      <c r="A325" s="179"/>
      <c r="B325" s="193"/>
      <c r="C325" s="175"/>
      <c r="D325" s="178"/>
      <c r="E325" s="183"/>
      <c r="F325" s="177"/>
      <c r="G325" s="189"/>
      <c r="H325" s="175"/>
      <c r="I325" s="182"/>
      <c r="J325" s="197"/>
      <c r="K325" s="198"/>
      <c r="L325" s="175"/>
    </row>
    <row r="326" spans="1:12">
      <c r="A326" s="179"/>
      <c r="B326" s="193"/>
      <c r="C326" s="175"/>
      <c r="D326" s="178"/>
      <c r="E326" s="183"/>
      <c r="F326" s="177"/>
      <c r="G326" s="189"/>
      <c r="H326" s="175"/>
      <c r="I326" s="182"/>
      <c r="J326" s="197"/>
      <c r="K326" s="198"/>
      <c r="L326" s="175"/>
    </row>
    <row r="327" spans="1:12">
      <c r="A327" s="179"/>
      <c r="B327" s="193"/>
      <c r="C327" s="175"/>
      <c r="D327" s="178"/>
      <c r="E327" s="183"/>
      <c r="F327" s="177"/>
      <c r="G327" s="189"/>
      <c r="H327" s="175"/>
      <c r="I327" s="182"/>
      <c r="J327" s="197"/>
      <c r="K327" s="198"/>
      <c r="L327" s="175"/>
    </row>
    <row r="328" spans="1:12">
      <c r="A328" s="179"/>
      <c r="B328" s="193"/>
      <c r="C328" s="175"/>
      <c r="D328" s="178"/>
      <c r="E328" s="176"/>
      <c r="F328" s="177"/>
      <c r="G328" s="189"/>
      <c r="H328" s="175"/>
      <c r="I328" s="182"/>
      <c r="J328" s="197"/>
      <c r="K328" s="198"/>
      <c r="L328" s="175"/>
    </row>
    <row r="329" spans="1:12">
      <c r="A329" s="179"/>
      <c r="B329" s="193"/>
      <c r="C329" s="175"/>
      <c r="D329" s="187"/>
      <c r="E329" s="176"/>
      <c r="F329" s="177"/>
      <c r="G329" s="188"/>
      <c r="H329" s="175"/>
      <c r="I329" s="182"/>
      <c r="J329" s="197"/>
      <c r="K329" s="182"/>
      <c r="L329" s="175"/>
    </row>
    <row r="330" spans="1:12">
      <c r="A330" s="179"/>
      <c r="B330" s="193"/>
      <c r="C330" s="175"/>
      <c r="D330" s="178"/>
      <c r="E330" s="183"/>
      <c r="F330" s="177"/>
      <c r="G330" s="189"/>
      <c r="H330" s="175"/>
      <c r="I330" s="182"/>
      <c r="J330" s="197"/>
      <c r="K330" s="198"/>
      <c r="L330" s="175"/>
    </row>
    <row r="331" spans="1:12">
      <c r="A331" s="179"/>
      <c r="B331" s="193"/>
      <c r="C331" s="175"/>
      <c r="D331" s="178"/>
      <c r="E331" s="183"/>
      <c r="F331" s="177"/>
      <c r="G331" s="189"/>
      <c r="H331" s="175"/>
      <c r="I331" s="182"/>
      <c r="J331" s="197"/>
      <c r="K331" s="198"/>
      <c r="L331" s="175"/>
    </row>
    <row r="332" spans="1:12">
      <c r="A332" s="175"/>
      <c r="B332" s="193"/>
      <c r="C332" s="175"/>
      <c r="D332" s="178"/>
      <c r="E332" s="178"/>
      <c r="F332" s="177"/>
      <c r="G332" s="189"/>
      <c r="H332" s="175"/>
      <c r="I332" s="182"/>
      <c r="J332" s="182"/>
      <c r="K332" s="175"/>
      <c r="L332" s="175"/>
    </row>
    <row r="333" spans="1:12">
      <c r="A333" s="175"/>
      <c r="B333" s="193"/>
      <c r="C333" s="175"/>
      <c r="D333" s="178"/>
      <c r="E333" s="178"/>
      <c r="F333" s="177"/>
      <c r="G333" s="189"/>
      <c r="H333" s="175"/>
      <c r="I333" s="182"/>
      <c r="J333" s="182"/>
      <c r="K333" s="175"/>
      <c r="L333" s="175"/>
    </row>
    <row r="334" spans="1:12">
      <c r="A334" s="175"/>
      <c r="B334" s="193"/>
      <c r="C334" s="175"/>
      <c r="D334" s="178"/>
      <c r="E334" s="178"/>
      <c r="F334" s="177"/>
      <c r="G334" s="189"/>
      <c r="H334" s="175"/>
      <c r="I334" s="182"/>
      <c r="J334" s="182"/>
      <c r="K334" s="175"/>
      <c r="L334" s="175"/>
    </row>
    <row r="335" spans="1:12">
      <c r="A335" s="175"/>
      <c r="B335" s="193"/>
      <c r="C335" s="175"/>
      <c r="D335" s="178"/>
      <c r="E335" s="178"/>
      <c r="F335" s="177"/>
      <c r="G335" s="189"/>
      <c r="H335" s="175"/>
      <c r="I335" s="182"/>
      <c r="J335" s="182"/>
      <c r="K335" s="175"/>
      <c r="L335" s="175"/>
    </row>
    <row r="336" spans="1:12">
      <c r="A336" s="175"/>
      <c r="B336" s="193"/>
      <c r="C336" s="175"/>
      <c r="D336" s="178"/>
      <c r="E336" s="178"/>
      <c r="F336" s="177"/>
      <c r="G336" s="189"/>
      <c r="H336" s="175"/>
      <c r="I336" s="182"/>
      <c r="J336" s="182"/>
      <c r="K336" s="175"/>
      <c r="L336" s="175"/>
    </row>
    <row r="337" spans="1:12">
      <c r="A337" s="175"/>
      <c r="B337" s="193"/>
      <c r="C337" s="175"/>
      <c r="D337" s="178"/>
      <c r="E337" s="178"/>
      <c r="F337" s="177"/>
      <c r="G337" s="189"/>
      <c r="H337" s="175"/>
      <c r="I337" s="191"/>
      <c r="J337" s="182"/>
      <c r="K337" s="175"/>
      <c r="L337" s="175"/>
    </row>
    <row r="338" spans="1:12">
      <c r="A338" s="175"/>
      <c r="B338" s="193"/>
      <c r="C338" s="175"/>
      <c r="D338" s="178"/>
      <c r="E338" s="178"/>
      <c r="F338" s="177"/>
      <c r="G338" s="189"/>
      <c r="H338" s="175"/>
      <c r="I338" s="182"/>
      <c r="J338" s="182"/>
      <c r="K338" s="175"/>
      <c r="L338" s="175"/>
    </row>
    <row r="339" spans="1:12">
      <c r="A339" s="175"/>
      <c r="B339" s="195"/>
      <c r="C339" s="175"/>
      <c r="D339" s="178"/>
      <c r="E339" s="178"/>
      <c r="F339" s="177"/>
      <c r="G339" s="188"/>
      <c r="H339" s="175"/>
      <c r="I339" s="182"/>
      <c r="J339" s="182"/>
      <c r="K339" s="182"/>
      <c r="L339" s="175"/>
    </row>
    <row r="340" spans="1:12">
      <c r="A340" s="175"/>
      <c r="B340" s="193"/>
      <c r="C340" s="175"/>
      <c r="D340" s="178"/>
      <c r="E340" s="178"/>
      <c r="F340" s="177"/>
      <c r="G340" s="189"/>
      <c r="H340" s="175"/>
      <c r="I340" s="182"/>
      <c r="J340" s="182"/>
      <c r="K340" s="175"/>
      <c r="L340" s="175"/>
    </row>
    <row r="341" spans="1:12">
      <c r="A341" s="175"/>
      <c r="B341" s="193"/>
      <c r="C341" s="175"/>
      <c r="D341" s="178"/>
      <c r="E341" s="178"/>
      <c r="F341" s="177"/>
      <c r="G341" s="184"/>
      <c r="H341" s="175"/>
      <c r="I341" s="191"/>
      <c r="J341" s="191"/>
      <c r="K341" s="175"/>
      <c r="L341" s="175"/>
    </row>
    <row r="342" spans="1:12">
      <c r="A342" s="175"/>
      <c r="B342" s="193"/>
      <c r="C342" s="175"/>
      <c r="D342" s="178"/>
      <c r="E342" s="178"/>
      <c r="F342" s="177"/>
      <c r="G342" s="184"/>
      <c r="H342" s="175"/>
      <c r="I342" s="191"/>
      <c r="J342" s="179"/>
      <c r="K342" s="175"/>
      <c r="L342" s="175"/>
    </row>
    <row r="343" spans="1:12">
      <c r="A343" s="175"/>
      <c r="B343" s="193"/>
      <c r="C343" s="175"/>
      <c r="D343" s="178"/>
      <c r="E343" s="178"/>
      <c r="F343" s="177"/>
      <c r="G343" s="184"/>
      <c r="H343" s="175"/>
      <c r="I343" s="182"/>
      <c r="J343" s="197"/>
      <c r="K343" s="175"/>
      <c r="L343" s="175"/>
    </row>
    <row r="344" spans="1:12">
      <c r="A344" s="175"/>
      <c r="B344" s="193"/>
      <c r="C344" s="175"/>
      <c r="D344" s="178"/>
      <c r="E344" s="178"/>
      <c r="F344" s="177"/>
      <c r="G344" s="184"/>
      <c r="H344" s="175"/>
      <c r="I344" s="191"/>
      <c r="J344" s="191"/>
      <c r="K344" s="175"/>
      <c r="L344" s="175"/>
    </row>
    <row r="345" spans="1:12">
      <c r="A345" s="175"/>
      <c r="B345" s="193"/>
      <c r="C345" s="175"/>
      <c r="D345" s="178"/>
      <c r="E345" s="178"/>
      <c r="F345" s="177"/>
      <c r="G345" s="184"/>
      <c r="H345" s="175"/>
      <c r="I345" s="191"/>
      <c r="J345" s="182"/>
      <c r="K345" s="175"/>
      <c r="L345" s="175"/>
    </row>
    <row r="346" spans="1:12">
      <c r="A346" s="175"/>
      <c r="B346" s="193"/>
      <c r="C346" s="175"/>
      <c r="D346" s="178"/>
      <c r="E346" s="178"/>
      <c r="F346" s="177"/>
      <c r="G346" s="184"/>
      <c r="H346" s="175"/>
      <c r="I346" s="191"/>
      <c r="J346" s="191"/>
      <c r="K346" s="175"/>
      <c r="L346" s="175"/>
    </row>
    <row r="347" spans="1:12">
      <c r="A347" s="175"/>
      <c r="B347" s="193"/>
      <c r="C347" s="175"/>
      <c r="D347" s="176"/>
      <c r="E347" s="1"/>
      <c r="F347" s="199"/>
      <c r="G347" s="184"/>
      <c r="H347" s="175"/>
      <c r="I347" s="191"/>
      <c r="J347" s="191"/>
      <c r="K347" s="175"/>
      <c r="L347" s="175"/>
    </row>
    <row r="348" spans="1:12">
      <c r="A348" s="175"/>
      <c r="B348" s="193"/>
      <c r="C348" s="175"/>
      <c r="D348" s="178"/>
      <c r="E348" s="176"/>
      <c r="F348" s="177"/>
      <c r="G348" s="184"/>
      <c r="H348" s="175"/>
      <c r="I348" s="191"/>
      <c r="J348" s="191"/>
      <c r="K348" s="175"/>
      <c r="L348" s="175"/>
    </row>
    <row r="349" spans="1:12" s="187" customFormat="1">
      <c r="A349" s="175"/>
      <c r="C349" s="175"/>
      <c r="D349" s="178"/>
      <c r="E349" s="176"/>
      <c r="F349" s="177"/>
      <c r="G349" s="184"/>
      <c r="H349" s="175"/>
      <c r="I349" s="191"/>
      <c r="J349" s="191"/>
      <c r="K349" s="175"/>
      <c r="L349" s="175"/>
    </row>
  </sheetData>
  <autoFilter ref="A3:L346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23</vt:i4>
      </vt:variant>
    </vt:vector>
  </HeadingPairs>
  <TitlesOfParts>
    <vt:vector size="26" baseType="lpstr">
      <vt:lpstr>Requisição </vt:lpstr>
      <vt:lpstr>Registro</vt:lpstr>
      <vt:lpstr>Data Admissão</vt:lpstr>
      <vt:lpstr>'CR 2010 - DIVULGAÇÃO'!Area_de_impressao</vt:lpstr>
      <vt:lpstr>'Requisição '!Area_de_impressao</vt:lpstr>
      <vt:lpstr>CH</vt:lpstr>
      <vt:lpstr>civil</vt:lpstr>
      <vt:lpstr>CÓDHORARIOS</vt:lpstr>
      <vt:lpstr>CÓDIGOCARGO</vt:lpstr>
      <vt:lpstr>deficiencia</vt:lpstr>
      <vt:lpstr>DEPTO</vt:lpstr>
      <vt:lpstr>desejável</vt:lpstr>
      <vt:lpstr>experiencia</vt:lpstr>
      <vt:lpstr>FAIXAS</vt:lpstr>
      <vt:lpstr>fumante</vt:lpstr>
      <vt:lpstr>HORÁRIOS</vt:lpstr>
      <vt:lpstr>idade</vt:lpstr>
      <vt:lpstr>instrução</vt:lpstr>
      <vt:lpstr>Jornada</vt:lpstr>
      <vt:lpstr>megafaixas</vt:lpstr>
      <vt:lpstr>nível</vt:lpstr>
      <vt:lpstr>portador</vt:lpstr>
      <vt:lpstr>recruta</vt:lpstr>
      <vt:lpstr>sexo</vt:lpstr>
      <vt:lpstr>tabela</vt:lpstr>
      <vt:lpstr>UNIDADES</vt:lpstr>
    </vt:vector>
  </TitlesOfParts>
  <Company>SECONCI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rodrigo.martinez</dc:creator>
  <cp:lastModifiedBy>RECURSOS HUMANOS - AME SOROCABA</cp:lastModifiedBy>
  <cp:lastPrinted>2011-01-20T17:38:12Z</cp:lastPrinted>
  <dcterms:created xsi:type="dcterms:W3CDTF">2010-05-05T12:19:11Z</dcterms:created>
  <dcterms:modified xsi:type="dcterms:W3CDTF">2021-08-06T12:12:11Z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amento" linkTarget="Requisição!Area_de_impressao">
    <vt:r8>1</vt:r8>
  </property>
</Properties>
</file>